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AD\Mapa_de_schimb_DAD\1_Ședințe_HCEC_2023\9_septembrie\HCEC_1215-1219_08.09.2023\"/>
    </mc:Choice>
  </mc:AlternateContent>
  <bookViews>
    <workbookView xWindow="0" yWindow="0" windowWidth="28800" windowHeight="12435" activeTab="1"/>
  </bookViews>
  <sheets>
    <sheet name="Anexa 1" sheetId="3" r:id="rId1"/>
    <sheet name="Anexa 2" sheetId="8" r:id="rId2"/>
  </sheets>
  <definedNames>
    <definedName name="_xlnm.Print_Titles" localSheetId="0">'Anexa 1'!$7:$8</definedName>
    <definedName name="_xlnm.Print_Titles" localSheetId="1">'Anexa 2'!$7:$8</definedName>
    <definedName name="_xlnm.Print_Area" localSheetId="0">'Anexa 1'!$A$2:$F$940</definedName>
    <definedName name="_xlnm.Print_Area" localSheetId="1">'Anexa 2'!$A$2:$E$940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0" i="3" l="1"/>
  <c r="E879" i="3"/>
  <c r="F879" i="3" s="1"/>
  <c r="E847" i="3"/>
  <c r="F847" i="3" s="1"/>
  <c r="E831" i="3"/>
  <c r="F831" i="3" s="1"/>
  <c r="E807" i="3"/>
  <c r="F807" i="3" s="1"/>
  <c r="F783" i="3"/>
  <c r="E783" i="3"/>
  <c r="F755" i="3"/>
  <c r="E755" i="3"/>
  <c r="E719" i="3"/>
  <c r="F719" i="3" s="1"/>
  <c r="E692" i="3"/>
  <c r="F692" i="3" s="1"/>
  <c r="E663" i="3"/>
  <c r="F663" i="3" s="1"/>
  <c r="E637" i="3"/>
  <c r="F637" i="3" s="1"/>
  <c r="E598" i="3"/>
  <c r="F598" i="3" s="1"/>
  <c r="E576" i="3"/>
  <c r="F576" i="3" s="1"/>
  <c r="E552" i="3"/>
  <c r="F552" i="3" s="1"/>
  <c r="E526" i="3"/>
  <c r="F526" i="3" s="1"/>
  <c r="E500" i="3"/>
  <c r="F500" i="3" s="1"/>
  <c r="F460" i="3"/>
  <c r="E460" i="3"/>
  <c r="E440" i="3"/>
  <c r="F440" i="3" s="1"/>
  <c r="E399" i="3"/>
  <c r="F399" i="3" s="1"/>
  <c r="E365" i="3"/>
  <c r="F365" i="3" s="1"/>
  <c r="E332" i="3"/>
  <c r="F332" i="3" s="1"/>
  <c r="E320" i="3"/>
  <c r="F320" i="3" s="1"/>
  <c r="F291" i="3"/>
  <c r="E291" i="3"/>
  <c r="E268" i="3"/>
  <c r="F268" i="3" s="1"/>
  <c r="E242" i="3"/>
  <c r="F242" i="3" s="1"/>
  <c r="F218" i="3"/>
  <c r="E218" i="3"/>
  <c r="E200" i="3"/>
  <c r="E171" i="3"/>
  <c r="F171" i="3" s="1"/>
  <c r="E76" i="3"/>
  <c r="F76" i="3" s="1"/>
  <c r="E105" i="3"/>
  <c r="F105" i="3" s="1"/>
  <c r="E133" i="3"/>
  <c r="F133" i="3" s="1"/>
  <c r="E47" i="3"/>
  <c r="F47" i="3" s="1"/>
  <c r="E44" i="3"/>
  <c r="F44" i="3" s="1"/>
  <c r="E36" i="3"/>
  <c r="F36" i="3" s="1"/>
  <c r="E9" i="3"/>
  <c r="F9" i="3" s="1"/>
  <c r="C940" i="8" l="1"/>
  <c r="F200" i="3"/>
  <c r="F939" i="8" l="1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1" i="8"/>
  <c r="F330" i="8"/>
  <c r="F329" i="8"/>
  <c r="F328" i="8"/>
  <c r="F327" i="8"/>
  <c r="F326" i="8"/>
  <c r="F325" i="8"/>
  <c r="F324" i="8"/>
  <c r="F323" i="8"/>
  <c r="F322" i="8"/>
  <c r="F321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6" i="8"/>
  <c r="F45" i="8"/>
  <c r="F44" i="8"/>
  <c r="F43" i="8"/>
  <c r="F42" i="8"/>
  <c r="F41" i="8"/>
  <c r="F40" i="8"/>
  <c r="F39" i="8"/>
  <c r="F38" i="8"/>
  <c r="F37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H939" i="3"/>
  <c r="I939" i="3" s="1"/>
  <c r="H938" i="3"/>
  <c r="I938" i="3" s="1"/>
  <c r="H937" i="3"/>
  <c r="I937" i="3" s="1"/>
  <c r="H936" i="3"/>
  <c r="I936" i="3" s="1"/>
  <c r="H935" i="3"/>
  <c r="I935" i="3" s="1"/>
  <c r="H934" i="3"/>
  <c r="I934" i="3" s="1"/>
  <c r="H933" i="3"/>
  <c r="I933" i="3" s="1"/>
  <c r="H932" i="3"/>
  <c r="I932" i="3" s="1"/>
  <c r="H931" i="3"/>
  <c r="I931" i="3" s="1"/>
  <c r="H930" i="3"/>
  <c r="I930" i="3" s="1"/>
  <c r="H929" i="3"/>
  <c r="I929" i="3" s="1"/>
  <c r="H928" i="3"/>
  <c r="I928" i="3" s="1"/>
  <c r="H927" i="3"/>
  <c r="I927" i="3" s="1"/>
  <c r="H926" i="3"/>
  <c r="I926" i="3" s="1"/>
  <c r="H925" i="3"/>
  <c r="I925" i="3" s="1"/>
  <c r="H924" i="3"/>
  <c r="I924" i="3" s="1"/>
  <c r="H923" i="3"/>
  <c r="I923" i="3" s="1"/>
  <c r="H922" i="3"/>
  <c r="I922" i="3" s="1"/>
  <c r="H921" i="3"/>
  <c r="I921" i="3" s="1"/>
  <c r="H920" i="3"/>
  <c r="I920" i="3" s="1"/>
  <c r="H919" i="3"/>
  <c r="I919" i="3" s="1"/>
  <c r="H918" i="3"/>
  <c r="I918" i="3" s="1"/>
  <c r="H917" i="3"/>
  <c r="I917" i="3" s="1"/>
  <c r="H916" i="3"/>
  <c r="I916" i="3" s="1"/>
  <c r="H915" i="3"/>
  <c r="I915" i="3" s="1"/>
  <c r="H914" i="3"/>
  <c r="I914" i="3" s="1"/>
  <c r="H912" i="3"/>
  <c r="I912" i="3" s="1"/>
  <c r="H911" i="3"/>
  <c r="I911" i="3" s="1"/>
  <c r="H910" i="3"/>
  <c r="I910" i="3" s="1"/>
  <c r="H909" i="3"/>
  <c r="I909" i="3" s="1"/>
  <c r="H908" i="3"/>
  <c r="I908" i="3" s="1"/>
  <c r="H907" i="3"/>
  <c r="I907" i="3" s="1"/>
  <c r="H906" i="3"/>
  <c r="I906" i="3" s="1"/>
  <c r="H905" i="3"/>
  <c r="I905" i="3" s="1"/>
  <c r="H904" i="3"/>
  <c r="I904" i="3" s="1"/>
  <c r="H903" i="3"/>
  <c r="I903" i="3" s="1"/>
  <c r="H902" i="3"/>
  <c r="I902" i="3" s="1"/>
  <c r="H901" i="3"/>
  <c r="I901" i="3" s="1"/>
  <c r="H900" i="3"/>
  <c r="I900" i="3" s="1"/>
  <c r="H899" i="3"/>
  <c r="I899" i="3" s="1"/>
  <c r="H898" i="3"/>
  <c r="I898" i="3" s="1"/>
  <c r="H897" i="3"/>
  <c r="I897" i="3" s="1"/>
  <c r="H896" i="3"/>
  <c r="I896" i="3" s="1"/>
  <c r="H895" i="3"/>
  <c r="I895" i="3" s="1"/>
  <c r="H894" i="3"/>
  <c r="I894" i="3" s="1"/>
  <c r="H893" i="3"/>
  <c r="I893" i="3" s="1"/>
  <c r="H892" i="3"/>
  <c r="I892" i="3" s="1"/>
  <c r="H891" i="3"/>
  <c r="I891" i="3" s="1"/>
  <c r="H890" i="3"/>
  <c r="I890" i="3" s="1"/>
  <c r="H889" i="3"/>
  <c r="I889" i="3" s="1"/>
  <c r="H888" i="3"/>
  <c r="I888" i="3" s="1"/>
  <c r="H887" i="3"/>
  <c r="I887" i="3" s="1"/>
  <c r="H886" i="3"/>
  <c r="I886" i="3" s="1"/>
  <c r="H885" i="3"/>
  <c r="I885" i="3" s="1"/>
  <c r="H884" i="3"/>
  <c r="I884" i="3" s="1"/>
  <c r="H883" i="3"/>
  <c r="I883" i="3" s="1"/>
  <c r="H882" i="3"/>
  <c r="I882" i="3" s="1"/>
  <c r="H881" i="3"/>
  <c r="I881" i="3" s="1"/>
  <c r="H880" i="3"/>
  <c r="I880" i="3" s="1"/>
  <c r="H878" i="3"/>
  <c r="I878" i="3" s="1"/>
  <c r="H877" i="3"/>
  <c r="I877" i="3" s="1"/>
  <c r="H876" i="3"/>
  <c r="I876" i="3" s="1"/>
  <c r="H875" i="3"/>
  <c r="I875" i="3" s="1"/>
  <c r="H874" i="3"/>
  <c r="I874" i="3" s="1"/>
  <c r="H873" i="3"/>
  <c r="I873" i="3" s="1"/>
  <c r="H872" i="3"/>
  <c r="I872" i="3" s="1"/>
  <c r="H871" i="3"/>
  <c r="I871" i="3" s="1"/>
  <c r="H870" i="3"/>
  <c r="I870" i="3" s="1"/>
  <c r="H869" i="3"/>
  <c r="I869" i="3" s="1"/>
  <c r="H868" i="3"/>
  <c r="I868" i="3" s="1"/>
  <c r="H867" i="3"/>
  <c r="I867" i="3" s="1"/>
  <c r="H866" i="3"/>
  <c r="I866" i="3" s="1"/>
  <c r="H865" i="3"/>
  <c r="I865" i="3" s="1"/>
  <c r="H864" i="3"/>
  <c r="I864" i="3" s="1"/>
  <c r="H863" i="3"/>
  <c r="I863" i="3" s="1"/>
  <c r="H862" i="3"/>
  <c r="I862" i="3" s="1"/>
  <c r="H861" i="3"/>
  <c r="I861" i="3" s="1"/>
  <c r="H860" i="3"/>
  <c r="I860" i="3" s="1"/>
  <c r="H859" i="3"/>
  <c r="I859" i="3" s="1"/>
  <c r="H858" i="3"/>
  <c r="I858" i="3" s="1"/>
  <c r="H857" i="3"/>
  <c r="I857" i="3" s="1"/>
  <c r="H856" i="3"/>
  <c r="I856" i="3" s="1"/>
  <c r="H855" i="3"/>
  <c r="I855" i="3" s="1"/>
  <c r="H854" i="3"/>
  <c r="I854" i="3" s="1"/>
  <c r="H853" i="3"/>
  <c r="I853" i="3" s="1"/>
  <c r="H852" i="3"/>
  <c r="I852" i="3" s="1"/>
  <c r="H851" i="3"/>
  <c r="I851" i="3" s="1"/>
  <c r="H850" i="3"/>
  <c r="I850" i="3" s="1"/>
  <c r="H849" i="3"/>
  <c r="I849" i="3" s="1"/>
  <c r="H848" i="3"/>
  <c r="I848" i="3" s="1"/>
  <c r="H846" i="3"/>
  <c r="I846" i="3" s="1"/>
  <c r="H845" i="3"/>
  <c r="I845" i="3" s="1"/>
  <c r="H844" i="3"/>
  <c r="I844" i="3" s="1"/>
  <c r="H843" i="3"/>
  <c r="I843" i="3" s="1"/>
  <c r="H842" i="3"/>
  <c r="I842" i="3" s="1"/>
  <c r="H841" i="3"/>
  <c r="I841" i="3" s="1"/>
  <c r="H840" i="3"/>
  <c r="I840" i="3" s="1"/>
  <c r="H839" i="3"/>
  <c r="I839" i="3" s="1"/>
  <c r="H838" i="3"/>
  <c r="I838" i="3" s="1"/>
  <c r="H837" i="3"/>
  <c r="I837" i="3" s="1"/>
  <c r="H836" i="3"/>
  <c r="I836" i="3" s="1"/>
  <c r="H835" i="3"/>
  <c r="I835" i="3" s="1"/>
  <c r="H834" i="3"/>
  <c r="I834" i="3" s="1"/>
  <c r="H833" i="3"/>
  <c r="I833" i="3" s="1"/>
  <c r="H832" i="3"/>
  <c r="I832" i="3" s="1"/>
  <c r="H830" i="3"/>
  <c r="I830" i="3" s="1"/>
  <c r="H829" i="3"/>
  <c r="I829" i="3" s="1"/>
  <c r="H828" i="3"/>
  <c r="I828" i="3" s="1"/>
  <c r="H827" i="3"/>
  <c r="I827" i="3" s="1"/>
  <c r="H826" i="3"/>
  <c r="I826" i="3" s="1"/>
  <c r="H825" i="3"/>
  <c r="I825" i="3" s="1"/>
  <c r="H824" i="3"/>
  <c r="I824" i="3" s="1"/>
  <c r="H823" i="3"/>
  <c r="I823" i="3" s="1"/>
  <c r="H822" i="3"/>
  <c r="I822" i="3" s="1"/>
  <c r="H821" i="3"/>
  <c r="I821" i="3" s="1"/>
  <c r="H820" i="3"/>
  <c r="I820" i="3" s="1"/>
  <c r="H819" i="3"/>
  <c r="I819" i="3" s="1"/>
  <c r="H818" i="3"/>
  <c r="I818" i="3" s="1"/>
  <c r="H817" i="3"/>
  <c r="I817" i="3" s="1"/>
  <c r="H816" i="3"/>
  <c r="I816" i="3" s="1"/>
  <c r="H815" i="3"/>
  <c r="I815" i="3" s="1"/>
  <c r="H814" i="3"/>
  <c r="I814" i="3" s="1"/>
  <c r="H813" i="3"/>
  <c r="I813" i="3" s="1"/>
  <c r="H812" i="3"/>
  <c r="I812" i="3" s="1"/>
  <c r="H811" i="3"/>
  <c r="I811" i="3" s="1"/>
  <c r="H810" i="3"/>
  <c r="I810" i="3" s="1"/>
  <c r="H809" i="3"/>
  <c r="I809" i="3" s="1"/>
  <c r="H808" i="3"/>
  <c r="I808" i="3" s="1"/>
  <c r="H806" i="3"/>
  <c r="I806" i="3" s="1"/>
  <c r="H805" i="3"/>
  <c r="I805" i="3" s="1"/>
  <c r="H804" i="3"/>
  <c r="I804" i="3" s="1"/>
  <c r="H803" i="3"/>
  <c r="I803" i="3" s="1"/>
  <c r="H802" i="3"/>
  <c r="I802" i="3" s="1"/>
  <c r="H801" i="3"/>
  <c r="I801" i="3" s="1"/>
  <c r="H800" i="3"/>
  <c r="I800" i="3" s="1"/>
  <c r="H799" i="3"/>
  <c r="I799" i="3" s="1"/>
  <c r="H798" i="3"/>
  <c r="I798" i="3" s="1"/>
  <c r="H797" i="3"/>
  <c r="I797" i="3" s="1"/>
  <c r="H796" i="3"/>
  <c r="I796" i="3" s="1"/>
  <c r="H795" i="3"/>
  <c r="I795" i="3" s="1"/>
  <c r="H794" i="3"/>
  <c r="I794" i="3" s="1"/>
  <c r="H793" i="3"/>
  <c r="I793" i="3" s="1"/>
  <c r="H792" i="3"/>
  <c r="I792" i="3" s="1"/>
  <c r="H791" i="3"/>
  <c r="I791" i="3" s="1"/>
  <c r="H790" i="3"/>
  <c r="I790" i="3" s="1"/>
  <c r="H789" i="3"/>
  <c r="I789" i="3" s="1"/>
  <c r="H788" i="3"/>
  <c r="I788" i="3" s="1"/>
  <c r="H787" i="3"/>
  <c r="I787" i="3" s="1"/>
  <c r="H786" i="3"/>
  <c r="I786" i="3" s="1"/>
  <c r="H785" i="3"/>
  <c r="I785" i="3" s="1"/>
  <c r="H784" i="3"/>
  <c r="I784" i="3" s="1"/>
  <c r="H782" i="3"/>
  <c r="I782" i="3" s="1"/>
  <c r="H781" i="3"/>
  <c r="I781" i="3" s="1"/>
  <c r="H780" i="3"/>
  <c r="I780" i="3" s="1"/>
  <c r="H779" i="3"/>
  <c r="I779" i="3" s="1"/>
  <c r="H778" i="3"/>
  <c r="I778" i="3" s="1"/>
  <c r="H777" i="3"/>
  <c r="I777" i="3" s="1"/>
  <c r="H776" i="3"/>
  <c r="I776" i="3" s="1"/>
  <c r="H775" i="3"/>
  <c r="I775" i="3" s="1"/>
  <c r="H774" i="3"/>
  <c r="I774" i="3" s="1"/>
  <c r="H773" i="3"/>
  <c r="I773" i="3" s="1"/>
  <c r="H772" i="3"/>
  <c r="I772" i="3" s="1"/>
  <c r="H771" i="3"/>
  <c r="I771" i="3" s="1"/>
  <c r="H770" i="3"/>
  <c r="I770" i="3" s="1"/>
  <c r="H769" i="3"/>
  <c r="I769" i="3" s="1"/>
  <c r="H768" i="3"/>
  <c r="I768" i="3" s="1"/>
  <c r="H767" i="3"/>
  <c r="I767" i="3" s="1"/>
  <c r="H766" i="3"/>
  <c r="I766" i="3" s="1"/>
  <c r="H765" i="3"/>
  <c r="I765" i="3" s="1"/>
  <c r="H764" i="3"/>
  <c r="I764" i="3" s="1"/>
  <c r="H763" i="3"/>
  <c r="I763" i="3" s="1"/>
  <c r="H762" i="3"/>
  <c r="I762" i="3" s="1"/>
  <c r="H761" i="3"/>
  <c r="I761" i="3" s="1"/>
  <c r="H760" i="3"/>
  <c r="I760" i="3" s="1"/>
  <c r="H759" i="3"/>
  <c r="I759" i="3" s="1"/>
  <c r="H758" i="3"/>
  <c r="I758" i="3" s="1"/>
  <c r="H757" i="3"/>
  <c r="I757" i="3" s="1"/>
  <c r="H756" i="3"/>
  <c r="I756" i="3" s="1"/>
  <c r="H754" i="3"/>
  <c r="I754" i="3" s="1"/>
  <c r="H753" i="3"/>
  <c r="I753" i="3" s="1"/>
  <c r="H752" i="3"/>
  <c r="I752" i="3" s="1"/>
  <c r="H751" i="3"/>
  <c r="I751" i="3" s="1"/>
  <c r="H750" i="3"/>
  <c r="I750" i="3" s="1"/>
  <c r="H749" i="3"/>
  <c r="I749" i="3" s="1"/>
  <c r="H748" i="3"/>
  <c r="I748" i="3" s="1"/>
  <c r="H747" i="3"/>
  <c r="I747" i="3" s="1"/>
  <c r="H746" i="3"/>
  <c r="I746" i="3" s="1"/>
  <c r="H745" i="3"/>
  <c r="I745" i="3" s="1"/>
  <c r="H744" i="3"/>
  <c r="I744" i="3" s="1"/>
  <c r="H743" i="3"/>
  <c r="I743" i="3" s="1"/>
  <c r="H742" i="3"/>
  <c r="I742" i="3" s="1"/>
  <c r="H741" i="3"/>
  <c r="I741" i="3" s="1"/>
  <c r="H740" i="3"/>
  <c r="I740" i="3" s="1"/>
  <c r="H739" i="3"/>
  <c r="I739" i="3" s="1"/>
  <c r="H738" i="3"/>
  <c r="I738" i="3" s="1"/>
  <c r="H737" i="3"/>
  <c r="I737" i="3" s="1"/>
  <c r="H736" i="3"/>
  <c r="I736" i="3" s="1"/>
  <c r="H735" i="3"/>
  <c r="I735" i="3" s="1"/>
  <c r="H734" i="3"/>
  <c r="I734" i="3" s="1"/>
  <c r="H733" i="3"/>
  <c r="I733" i="3" s="1"/>
  <c r="H732" i="3"/>
  <c r="I732" i="3" s="1"/>
  <c r="H731" i="3"/>
  <c r="I731" i="3" s="1"/>
  <c r="H730" i="3"/>
  <c r="I730" i="3" s="1"/>
  <c r="H729" i="3"/>
  <c r="I729" i="3" s="1"/>
  <c r="H728" i="3"/>
  <c r="I728" i="3" s="1"/>
  <c r="H727" i="3"/>
  <c r="I727" i="3" s="1"/>
  <c r="H726" i="3"/>
  <c r="I726" i="3" s="1"/>
  <c r="H725" i="3"/>
  <c r="I725" i="3" s="1"/>
  <c r="H724" i="3"/>
  <c r="I724" i="3" s="1"/>
  <c r="H723" i="3"/>
  <c r="I723" i="3" s="1"/>
  <c r="H722" i="3"/>
  <c r="I722" i="3" s="1"/>
  <c r="H721" i="3"/>
  <c r="I721" i="3" s="1"/>
  <c r="H720" i="3"/>
  <c r="I720" i="3" s="1"/>
  <c r="H718" i="3"/>
  <c r="I718" i="3" s="1"/>
  <c r="H717" i="3"/>
  <c r="I717" i="3" s="1"/>
  <c r="H716" i="3"/>
  <c r="I716" i="3" s="1"/>
  <c r="H715" i="3"/>
  <c r="I715" i="3" s="1"/>
  <c r="H714" i="3"/>
  <c r="I714" i="3" s="1"/>
  <c r="H713" i="3"/>
  <c r="I713" i="3" s="1"/>
  <c r="H712" i="3"/>
  <c r="I712" i="3" s="1"/>
  <c r="H711" i="3"/>
  <c r="I711" i="3" s="1"/>
  <c r="H710" i="3"/>
  <c r="I710" i="3" s="1"/>
  <c r="H709" i="3"/>
  <c r="I709" i="3" s="1"/>
  <c r="H708" i="3"/>
  <c r="I708" i="3" s="1"/>
  <c r="H707" i="3"/>
  <c r="I707" i="3" s="1"/>
  <c r="H706" i="3"/>
  <c r="I706" i="3" s="1"/>
  <c r="H705" i="3"/>
  <c r="I705" i="3" s="1"/>
  <c r="H704" i="3"/>
  <c r="I704" i="3" s="1"/>
  <c r="H703" i="3"/>
  <c r="I703" i="3" s="1"/>
  <c r="H702" i="3"/>
  <c r="I702" i="3" s="1"/>
  <c r="H701" i="3"/>
  <c r="I701" i="3" s="1"/>
  <c r="H700" i="3"/>
  <c r="I700" i="3" s="1"/>
  <c r="H699" i="3"/>
  <c r="I699" i="3" s="1"/>
  <c r="H698" i="3"/>
  <c r="I698" i="3" s="1"/>
  <c r="H697" i="3"/>
  <c r="I697" i="3" s="1"/>
  <c r="H696" i="3"/>
  <c r="I696" i="3" s="1"/>
  <c r="H695" i="3"/>
  <c r="I695" i="3" s="1"/>
  <c r="H694" i="3"/>
  <c r="I694" i="3" s="1"/>
  <c r="H693" i="3"/>
  <c r="I693" i="3" s="1"/>
  <c r="H691" i="3"/>
  <c r="I691" i="3" s="1"/>
  <c r="H690" i="3"/>
  <c r="I690" i="3" s="1"/>
  <c r="H689" i="3"/>
  <c r="I689" i="3" s="1"/>
  <c r="H688" i="3"/>
  <c r="I688" i="3" s="1"/>
  <c r="H687" i="3"/>
  <c r="I687" i="3" s="1"/>
  <c r="H686" i="3"/>
  <c r="I686" i="3" s="1"/>
  <c r="H685" i="3"/>
  <c r="I685" i="3" s="1"/>
  <c r="H684" i="3"/>
  <c r="I684" i="3" s="1"/>
  <c r="H683" i="3"/>
  <c r="I683" i="3" s="1"/>
  <c r="H682" i="3"/>
  <c r="I682" i="3" s="1"/>
  <c r="H681" i="3"/>
  <c r="I681" i="3" s="1"/>
  <c r="H680" i="3"/>
  <c r="I680" i="3" s="1"/>
  <c r="H679" i="3"/>
  <c r="I679" i="3" s="1"/>
  <c r="H678" i="3"/>
  <c r="I678" i="3" s="1"/>
  <c r="H677" i="3"/>
  <c r="I677" i="3" s="1"/>
  <c r="H676" i="3"/>
  <c r="I676" i="3" s="1"/>
  <c r="H675" i="3"/>
  <c r="I675" i="3" s="1"/>
  <c r="H674" i="3"/>
  <c r="I674" i="3" s="1"/>
  <c r="H673" i="3"/>
  <c r="I673" i="3" s="1"/>
  <c r="H672" i="3"/>
  <c r="I672" i="3" s="1"/>
  <c r="H671" i="3"/>
  <c r="I671" i="3" s="1"/>
  <c r="H670" i="3"/>
  <c r="I670" i="3" s="1"/>
  <c r="H669" i="3"/>
  <c r="I669" i="3" s="1"/>
  <c r="H668" i="3"/>
  <c r="I668" i="3" s="1"/>
  <c r="H667" i="3"/>
  <c r="I667" i="3" s="1"/>
  <c r="H666" i="3"/>
  <c r="I666" i="3" s="1"/>
  <c r="H665" i="3"/>
  <c r="I665" i="3" s="1"/>
  <c r="H664" i="3"/>
  <c r="I664" i="3" s="1"/>
  <c r="H662" i="3"/>
  <c r="I662" i="3" s="1"/>
  <c r="H661" i="3"/>
  <c r="I661" i="3" s="1"/>
  <c r="H660" i="3"/>
  <c r="I660" i="3" s="1"/>
  <c r="H659" i="3"/>
  <c r="I659" i="3" s="1"/>
  <c r="H658" i="3"/>
  <c r="I658" i="3" s="1"/>
  <c r="H657" i="3"/>
  <c r="I657" i="3" s="1"/>
  <c r="H656" i="3"/>
  <c r="I656" i="3" s="1"/>
  <c r="H655" i="3"/>
  <c r="I655" i="3" s="1"/>
  <c r="H654" i="3"/>
  <c r="I654" i="3" s="1"/>
  <c r="H653" i="3"/>
  <c r="I653" i="3" s="1"/>
  <c r="H652" i="3"/>
  <c r="I652" i="3" s="1"/>
  <c r="H651" i="3"/>
  <c r="I651" i="3" s="1"/>
  <c r="H650" i="3"/>
  <c r="I650" i="3" s="1"/>
  <c r="H649" i="3"/>
  <c r="I649" i="3" s="1"/>
  <c r="H648" i="3"/>
  <c r="I648" i="3" s="1"/>
  <c r="H647" i="3"/>
  <c r="I647" i="3" s="1"/>
  <c r="H646" i="3"/>
  <c r="I646" i="3" s="1"/>
  <c r="H645" i="3"/>
  <c r="I645" i="3" s="1"/>
  <c r="H644" i="3"/>
  <c r="I644" i="3" s="1"/>
  <c r="H643" i="3"/>
  <c r="I643" i="3" s="1"/>
  <c r="H642" i="3"/>
  <c r="I642" i="3" s="1"/>
  <c r="H641" i="3"/>
  <c r="I641" i="3" s="1"/>
  <c r="H640" i="3"/>
  <c r="I640" i="3" s="1"/>
  <c r="H639" i="3"/>
  <c r="I639" i="3" s="1"/>
  <c r="H638" i="3"/>
  <c r="I638" i="3" s="1"/>
  <c r="H636" i="3"/>
  <c r="I636" i="3" s="1"/>
  <c r="H635" i="3"/>
  <c r="I635" i="3" s="1"/>
  <c r="H634" i="3"/>
  <c r="I634" i="3" s="1"/>
  <c r="H633" i="3"/>
  <c r="I633" i="3" s="1"/>
  <c r="H632" i="3"/>
  <c r="I632" i="3" s="1"/>
  <c r="H631" i="3"/>
  <c r="I631" i="3" s="1"/>
  <c r="H630" i="3"/>
  <c r="I630" i="3" s="1"/>
  <c r="H629" i="3"/>
  <c r="I629" i="3" s="1"/>
  <c r="H628" i="3"/>
  <c r="I628" i="3" s="1"/>
  <c r="H627" i="3"/>
  <c r="I627" i="3" s="1"/>
  <c r="H626" i="3"/>
  <c r="I626" i="3" s="1"/>
  <c r="H625" i="3"/>
  <c r="I625" i="3" s="1"/>
  <c r="H624" i="3"/>
  <c r="I624" i="3" s="1"/>
  <c r="H623" i="3"/>
  <c r="I623" i="3" s="1"/>
  <c r="H622" i="3"/>
  <c r="I622" i="3" s="1"/>
  <c r="H621" i="3"/>
  <c r="I621" i="3" s="1"/>
  <c r="H620" i="3"/>
  <c r="I620" i="3" s="1"/>
  <c r="H619" i="3"/>
  <c r="I619" i="3" s="1"/>
  <c r="H618" i="3"/>
  <c r="I618" i="3" s="1"/>
  <c r="H617" i="3"/>
  <c r="I617" i="3" s="1"/>
  <c r="H616" i="3"/>
  <c r="I616" i="3" s="1"/>
  <c r="H615" i="3"/>
  <c r="I615" i="3" s="1"/>
  <c r="H614" i="3"/>
  <c r="I614" i="3" s="1"/>
  <c r="H613" i="3"/>
  <c r="I613" i="3" s="1"/>
  <c r="H612" i="3"/>
  <c r="I612" i="3" s="1"/>
  <c r="H611" i="3"/>
  <c r="I611" i="3" s="1"/>
  <c r="H610" i="3"/>
  <c r="I610" i="3" s="1"/>
  <c r="H609" i="3"/>
  <c r="I609" i="3" s="1"/>
  <c r="H608" i="3"/>
  <c r="I608" i="3" s="1"/>
  <c r="H607" i="3"/>
  <c r="I607" i="3" s="1"/>
  <c r="H606" i="3"/>
  <c r="I606" i="3" s="1"/>
  <c r="H605" i="3"/>
  <c r="I605" i="3" s="1"/>
  <c r="H604" i="3"/>
  <c r="I604" i="3" s="1"/>
  <c r="H603" i="3"/>
  <c r="I603" i="3" s="1"/>
  <c r="H602" i="3"/>
  <c r="I602" i="3" s="1"/>
  <c r="H601" i="3"/>
  <c r="I601" i="3" s="1"/>
  <c r="H600" i="3"/>
  <c r="I600" i="3" s="1"/>
  <c r="H599" i="3"/>
  <c r="I599" i="3" s="1"/>
  <c r="H597" i="3"/>
  <c r="I597" i="3" s="1"/>
  <c r="H596" i="3"/>
  <c r="I596" i="3" s="1"/>
  <c r="H595" i="3"/>
  <c r="I595" i="3" s="1"/>
  <c r="H594" i="3"/>
  <c r="I594" i="3" s="1"/>
  <c r="H593" i="3"/>
  <c r="I593" i="3" s="1"/>
  <c r="H592" i="3"/>
  <c r="I592" i="3" s="1"/>
  <c r="H591" i="3"/>
  <c r="I591" i="3" s="1"/>
  <c r="H590" i="3"/>
  <c r="I590" i="3" s="1"/>
  <c r="H589" i="3"/>
  <c r="I589" i="3" s="1"/>
  <c r="H588" i="3"/>
  <c r="I588" i="3" s="1"/>
  <c r="H587" i="3"/>
  <c r="I587" i="3" s="1"/>
  <c r="H586" i="3"/>
  <c r="I586" i="3" s="1"/>
  <c r="H585" i="3"/>
  <c r="I585" i="3" s="1"/>
  <c r="H584" i="3"/>
  <c r="I584" i="3" s="1"/>
  <c r="H583" i="3"/>
  <c r="I583" i="3" s="1"/>
  <c r="H582" i="3"/>
  <c r="I582" i="3" s="1"/>
  <c r="H581" i="3"/>
  <c r="I581" i="3" s="1"/>
  <c r="H580" i="3"/>
  <c r="I580" i="3" s="1"/>
  <c r="H579" i="3"/>
  <c r="I579" i="3" s="1"/>
  <c r="H578" i="3"/>
  <c r="I578" i="3" s="1"/>
  <c r="H577" i="3"/>
  <c r="I577" i="3" s="1"/>
  <c r="H575" i="3"/>
  <c r="I575" i="3" s="1"/>
  <c r="H574" i="3"/>
  <c r="I574" i="3" s="1"/>
  <c r="H573" i="3"/>
  <c r="I573" i="3" s="1"/>
  <c r="H572" i="3"/>
  <c r="I572" i="3" s="1"/>
  <c r="H571" i="3"/>
  <c r="I571" i="3" s="1"/>
  <c r="H570" i="3"/>
  <c r="I570" i="3" s="1"/>
  <c r="H569" i="3"/>
  <c r="I569" i="3" s="1"/>
  <c r="H568" i="3"/>
  <c r="I568" i="3" s="1"/>
  <c r="H567" i="3"/>
  <c r="I567" i="3" s="1"/>
  <c r="H566" i="3"/>
  <c r="I566" i="3" s="1"/>
  <c r="H565" i="3"/>
  <c r="I565" i="3" s="1"/>
  <c r="H564" i="3"/>
  <c r="I564" i="3" s="1"/>
  <c r="H563" i="3"/>
  <c r="I563" i="3" s="1"/>
  <c r="H562" i="3"/>
  <c r="I562" i="3" s="1"/>
  <c r="H561" i="3"/>
  <c r="I561" i="3" s="1"/>
  <c r="H560" i="3"/>
  <c r="I560" i="3" s="1"/>
  <c r="H559" i="3"/>
  <c r="I559" i="3" s="1"/>
  <c r="H558" i="3"/>
  <c r="I558" i="3" s="1"/>
  <c r="H557" i="3"/>
  <c r="I557" i="3" s="1"/>
  <c r="H556" i="3"/>
  <c r="I556" i="3" s="1"/>
  <c r="H555" i="3"/>
  <c r="I555" i="3" s="1"/>
  <c r="H554" i="3"/>
  <c r="I554" i="3" s="1"/>
  <c r="H553" i="3"/>
  <c r="I553" i="3" s="1"/>
  <c r="H551" i="3"/>
  <c r="I551" i="3" s="1"/>
  <c r="H550" i="3"/>
  <c r="I550" i="3" s="1"/>
  <c r="H549" i="3"/>
  <c r="I549" i="3" s="1"/>
  <c r="H548" i="3"/>
  <c r="I548" i="3" s="1"/>
  <c r="H547" i="3"/>
  <c r="I547" i="3" s="1"/>
  <c r="H546" i="3"/>
  <c r="I546" i="3" s="1"/>
  <c r="H545" i="3"/>
  <c r="I545" i="3" s="1"/>
  <c r="H544" i="3"/>
  <c r="I544" i="3" s="1"/>
  <c r="H543" i="3"/>
  <c r="I543" i="3" s="1"/>
  <c r="H542" i="3"/>
  <c r="I542" i="3" s="1"/>
  <c r="H541" i="3"/>
  <c r="I541" i="3" s="1"/>
  <c r="H540" i="3"/>
  <c r="I540" i="3" s="1"/>
  <c r="H539" i="3"/>
  <c r="I539" i="3" s="1"/>
  <c r="H538" i="3"/>
  <c r="I538" i="3" s="1"/>
  <c r="H537" i="3"/>
  <c r="I537" i="3" s="1"/>
  <c r="H536" i="3"/>
  <c r="I536" i="3" s="1"/>
  <c r="H535" i="3"/>
  <c r="I535" i="3" s="1"/>
  <c r="H534" i="3"/>
  <c r="I534" i="3" s="1"/>
  <c r="H533" i="3"/>
  <c r="I533" i="3" s="1"/>
  <c r="H532" i="3"/>
  <c r="I532" i="3" s="1"/>
  <c r="H531" i="3"/>
  <c r="I531" i="3" s="1"/>
  <c r="H530" i="3"/>
  <c r="I530" i="3" s="1"/>
  <c r="H529" i="3"/>
  <c r="I529" i="3" s="1"/>
  <c r="H528" i="3"/>
  <c r="I528" i="3" s="1"/>
  <c r="H527" i="3"/>
  <c r="I527" i="3" s="1"/>
  <c r="H525" i="3"/>
  <c r="I525" i="3" s="1"/>
  <c r="H524" i="3"/>
  <c r="I524" i="3" s="1"/>
  <c r="H523" i="3"/>
  <c r="I523" i="3" s="1"/>
  <c r="H522" i="3"/>
  <c r="I522" i="3" s="1"/>
  <c r="H521" i="3"/>
  <c r="I521" i="3" s="1"/>
  <c r="H520" i="3"/>
  <c r="I520" i="3" s="1"/>
  <c r="H519" i="3"/>
  <c r="I519" i="3" s="1"/>
  <c r="H518" i="3"/>
  <c r="I518" i="3" s="1"/>
  <c r="H517" i="3"/>
  <c r="I517" i="3" s="1"/>
  <c r="H516" i="3"/>
  <c r="I516" i="3" s="1"/>
  <c r="H515" i="3"/>
  <c r="I515" i="3" s="1"/>
  <c r="H514" i="3"/>
  <c r="I514" i="3" s="1"/>
  <c r="H513" i="3"/>
  <c r="I513" i="3" s="1"/>
  <c r="H512" i="3"/>
  <c r="I512" i="3" s="1"/>
  <c r="H511" i="3"/>
  <c r="I511" i="3" s="1"/>
  <c r="H510" i="3"/>
  <c r="I510" i="3" s="1"/>
  <c r="H509" i="3"/>
  <c r="I509" i="3" s="1"/>
  <c r="H508" i="3"/>
  <c r="I508" i="3" s="1"/>
  <c r="H507" i="3"/>
  <c r="I507" i="3" s="1"/>
  <c r="H506" i="3"/>
  <c r="I506" i="3" s="1"/>
  <c r="H505" i="3"/>
  <c r="I505" i="3" s="1"/>
  <c r="H504" i="3"/>
  <c r="I504" i="3" s="1"/>
  <c r="H503" i="3"/>
  <c r="I503" i="3" s="1"/>
  <c r="H502" i="3"/>
  <c r="I502" i="3" s="1"/>
  <c r="H501" i="3"/>
  <c r="I501" i="3" s="1"/>
  <c r="H499" i="3"/>
  <c r="I499" i="3" s="1"/>
  <c r="H498" i="3"/>
  <c r="I498" i="3" s="1"/>
  <c r="H497" i="3"/>
  <c r="I497" i="3" s="1"/>
  <c r="H496" i="3"/>
  <c r="I496" i="3" s="1"/>
  <c r="H495" i="3"/>
  <c r="I495" i="3" s="1"/>
  <c r="H494" i="3"/>
  <c r="I494" i="3" s="1"/>
  <c r="H493" i="3"/>
  <c r="I493" i="3" s="1"/>
  <c r="H492" i="3"/>
  <c r="I492" i="3" s="1"/>
  <c r="H491" i="3"/>
  <c r="I491" i="3" s="1"/>
  <c r="H490" i="3"/>
  <c r="I490" i="3" s="1"/>
  <c r="H489" i="3"/>
  <c r="I489" i="3" s="1"/>
  <c r="H488" i="3"/>
  <c r="I488" i="3" s="1"/>
  <c r="H487" i="3"/>
  <c r="I487" i="3" s="1"/>
  <c r="H486" i="3"/>
  <c r="I486" i="3" s="1"/>
  <c r="H485" i="3"/>
  <c r="I485" i="3" s="1"/>
  <c r="H484" i="3"/>
  <c r="I484" i="3" s="1"/>
  <c r="H483" i="3"/>
  <c r="I483" i="3" s="1"/>
  <c r="H482" i="3"/>
  <c r="I482" i="3" s="1"/>
  <c r="H481" i="3"/>
  <c r="I481" i="3" s="1"/>
  <c r="H480" i="3"/>
  <c r="I480" i="3" s="1"/>
  <c r="H479" i="3"/>
  <c r="I479" i="3" s="1"/>
  <c r="H478" i="3"/>
  <c r="I478" i="3" s="1"/>
  <c r="H477" i="3"/>
  <c r="I477" i="3" s="1"/>
  <c r="H476" i="3"/>
  <c r="I476" i="3" s="1"/>
  <c r="H475" i="3"/>
  <c r="I475" i="3" s="1"/>
  <c r="H474" i="3"/>
  <c r="I474" i="3" s="1"/>
  <c r="H473" i="3"/>
  <c r="I473" i="3" s="1"/>
  <c r="H472" i="3"/>
  <c r="I472" i="3" s="1"/>
  <c r="H471" i="3"/>
  <c r="I471" i="3" s="1"/>
  <c r="H470" i="3"/>
  <c r="I470" i="3" s="1"/>
  <c r="H469" i="3"/>
  <c r="I469" i="3" s="1"/>
  <c r="H468" i="3"/>
  <c r="I468" i="3" s="1"/>
  <c r="H467" i="3"/>
  <c r="I467" i="3" s="1"/>
  <c r="H466" i="3"/>
  <c r="I466" i="3" s="1"/>
  <c r="H465" i="3"/>
  <c r="I465" i="3" s="1"/>
  <c r="H464" i="3"/>
  <c r="I464" i="3" s="1"/>
  <c r="H463" i="3"/>
  <c r="I463" i="3" s="1"/>
  <c r="H462" i="3"/>
  <c r="I462" i="3" s="1"/>
  <c r="H461" i="3"/>
  <c r="I461" i="3" s="1"/>
  <c r="H459" i="3"/>
  <c r="I459" i="3" s="1"/>
  <c r="H458" i="3"/>
  <c r="I458" i="3" s="1"/>
  <c r="H457" i="3"/>
  <c r="I457" i="3" s="1"/>
  <c r="H456" i="3"/>
  <c r="I456" i="3" s="1"/>
  <c r="H455" i="3"/>
  <c r="I455" i="3" s="1"/>
  <c r="H454" i="3"/>
  <c r="I454" i="3" s="1"/>
  <c r="H453" i="3"/>
  <c r="I453" i="3" s="1"/>
  <c r="H452" i="3"/>
  <c r="I452" i="3" s="1"/>
  <c r="H451" i="3"/>
  <c r="I451" i="3" s="1"/>
  <c r="H450" i="3"/>
  <c r="I450" i="3" s="1"/>
  <c r="H449" i="3"/>
  <c r="I449" i="3" s="1"/>
  <c r="H448" i="3"/>
  <c r="I448" i="3" s="1"/>
  <c r="H447" i="3"/>
  <c r="I447" i="3" s="1"/>
  <c r="H446" i="3"/>
  <c r="I446" i="3" s="1"/>
  <c r="H445" i="3"/>
  <c r="I445" i="3" s="1"/>
  <c r="H444" i="3"/>
  <c r="I444" i="3" s="1"/>
  <c r="H443" i="3"/>
  <c r="I443" i="3" s="1"/>
  <c r="H442" i="3"/>
  <c r="I442" i="3" s="1"/>
  <c r="H441" i="3"/>
  <c r="I441" i="3" s="1"/>
  <c r="H439" i="3"/>
  <c r="I439" i="3" s="1"/>
  <c r="H438" i="3"/>
  <c r="I438" i="3" s="1"/>
  <c r="H437" i="3"/>
  <c r="I437" i="3" s="1"/>
  <c r="H436" i="3"/>
  <c r="I436" i="3" s="1"/>
  <c r="H435" i="3"/>
  <c r="I435" i="3" s="1"/>
  <c r="H434" i="3"/>
  <c r="I434" i="3" s="1"/>
  <c r="H433" i="3"/>
  <c r="I433" i="3" s="1"/>
  <c r="H432" i="3"/>
  <c r="I432" i="3" s="1"/>
  <c r="H431" i="3"/>
  <c r="I431" i="3" s="1"/>
  <c r="H430" i="3"/>
  <c r="I430" i="3" s="1"/>
  <c r="H429" i="3"/>
  <c r="I429" i="3" s="1"/>
  <c r="H428" i="3"/>
  <c r="I428" i="3" s="1"/>
  <c r="H427" i="3"/>
  <c r="I427" i="3" s="1"/>
  <c r="H426" i="3"/>
  <c r="I426" i="3" s="1"/>
  <c r="H425" i="3"/>
  <c r="I425" i="3" s="1"/>
  <c r="H424" i="3"/>
  <c r="I424" i="3" s="1"/>
  <c r="H423" i="3"/>
  <c r="I423" i="3" s="1"/>
  <c r="H422" i="3"/>
  <c r="I422" i="3" s="1"/>
  <c r="H421" i="3"/>
  <c r="I421" i="3" s="1"/>
  <c r="H420" i="3"/>
  <c r="I420" i="3" s="1"/>
  <c r="H419" i="3"/>
  <c r="I419" i="3" s="1"/>
  <c r="H418" i="3"/>
  <c r="I418" i="3" s="1"/>
  <c r="H417" i="3"/>
  <c r="I417" i="3" s="1"/>
  <c r="H416" i="3"/>
  <c r="I416" i="3" s="1"/>
  <c r="H415" i="3"/>
  <c r="I415" i="3" s="1"/>
  <c r="H414" i="3"/>
  <c r="I414" i="3" s="1"/>
  <c r="H413" i="3"/>
  <c r="I413" i="3" s="1"/>
  <c r="H412" i="3"/>
  <c r="I412" i="3" s="1"/>
  <c r="H411" i="3"/>
  <c r="I411" i="3" s="1"/>
  <c r="H410" i="3"/>
  <c r="I410" i="3" s="1"/>
  <c r="H409" i="3"/>
  <c r="I409" i="3" s="1"/>
  <c r="H408" i="3"/>
  <c r="I408" i="3" s="1"/>
  <c r="H407" i="3"/>
  <c r="I407" i="3" s="1"/>
  <c r="H406" i="3"/>
  <c r="I406" i="3" s="1"/>
  <c r="H405" i="3"/>
  <c r="I405" i="3" s="1"/>
  <c r="H404" i="3"/>
  <c r="I404" i="3" s="1"/>
  <c r="H403" i="3"/>
  <c r="I403" i="3" s="1"/>
  <c r="H402" i="3"/>
  <c r="I402" i="3" s="1"/>
  <c r="H401" i="3"/>
  <c r="I401" i="3" s="1"/>
  <c r="H400" i="3"/>
  <c r="I400" i="3" s="1"/>
  <c r="H398" i="3"/>
  <c r="I398" i="3" s="1"/>
  <c r="H397" i="3"/>
  <c r="I397" i="3" s="1"/>
  <c r="H396" i="3"/>
  <c r="I396" i="3" s="1"/>
  <c r="H395" i="3"/>
  <c r="I395" i="3" s="1"/>
  <c r="H394" i="3"/>
  <c r="I394" i="3" s="1"/>
  <c r="H393" i="3"/>
  <c r="I393" i="3" s="1"/>
  <c r="H392" i="3"/>
  <c r="I392" i="3" s="1"/>
  <c r="H391" i="3"/>
  <c r="I391" i="3" s="1"/>
  <c r="H390" i="3"/>
  <c r="I390" i="3" s="1"/>
  <c r="H389" i="3"/>
  <c r="I389" i="3" s="1"/>
  <c r="H388" i="3"/>
  <c r="I388" i="3" s="1"/>
  <c r="H387" i="3"/>
  <c r="I387" i="3" s="1"/>
  <c r="H386" i="3"/>
  <c r="I386" i="3" s="1"/>
  <c r="H385" i="3"/>
  <c r="I385" i="3" s="1"/>
  <c r="H384" i="3"/>
  <c r="I384" i="3" s="1"/>
  <c r="H383" i="3"/>
  <c r="I383" i="3" s="1"/>
  <c r="H382" i="3"/>
  <c r="I382" i="3" s="1"/>
  <c r="H381" i="3"/>
  <c r="I381" i="3" s="1"/>
  <c r="H380" i="3"/>
  <c r="I380" i="3" s="1"/>
  <c r="H379" i="3"/>
  <c r="I379" i="3" s="1"/>
  <c r="H378" i="3"/>
  <c r="I378" i="3" s="1"/>
  <c r="H377" i="3"/>
  <c r="I377" i="3" s="1"/>
  <c r="H376" i="3"/>
  <c r="I376" i="3" s="1"/>
  <c r="H375" i="3"/>
  <c r="I375" i="3" s="1"/>
  <c r="H374" i="3"/>
  <c r="I374" i="3" s="1"/>
  <c r="H373" i="3"/>
  <c r="I373" i="3" s="1"/>
  <c r="H372" i="3"/>
  <c r="I372" i="3" s="1"/>
  <c r="H371" i="3"/>
  <c r="I371" i="3" s="1"/>
  <c r="H370" i="3"/>
  <c r="I370" i="3" s="1"/>
  <c r="H369" i="3"/>
  <c r="I369" i="3" s="1"/>
  <c r="H368" i="3"/>
  <c r="I368" i="3" s="1"/>
  <c r="H367" i="3"/>
  <c r="I367" i="3" s="1"/>
  <c r="H366" i="3"/>
  <c r="I366" i="3" s="1"/>
  <c r="H364" i="3"/>
  <c r="I364" i="3" s="1"/>
  <c r="H363" i="3"/>
  <c r="I363" i="3" s="1"/>
  <c r="H362" i="3"/>
  <c r="I362" i="3" s="1"/>
  <c r="H361" i="3"/>
  <c r="I361" i="3" s="1"/>
  <c r="H360" i="3"/>
  <c r="I360" i="3" s="1"/>
  <c r="H359" i="3"/>
  <c r="I359" i="3" s="1"/>
  <c r="H358" i="3"/>
  <c r="I358" i="3" s="1"/>
  <c r="H357" i="3"/>
  <c r="I357" i="3" s="1"/>
  <c r="H356" i="3"/>
  <c r="I356" i="3" s="1"/>
  <c r="H355" i="3"/>
  <c r="I355" i="3" s="1"/>
  <c r="H354" i="3"/>
  <c r="I354" i="3" s="1"/>
  <c r="H353" i="3"/>
  <c r="I353" i="3" s="1"/>
  <c r="H352" i="3"/>
  <c r="I352" i="3" s="1"/>
  <c r="H351" i="3"/>
  <c r="I351" i="3" s="1"/>
  <c r="H350" i="3"/>
  <c r="I350" i="3" s="1"/>
  <c r="H349" i="3"/>
  <c r="I349" i="3" s="1"/>
  <c r="H348" i="3"/>
  <c r="I348" i="3" s="1"/>
  <c r="H347" i="3"/>
  <c r="I347" i="3" s="1"/>
  <c r="H346" i="3"/>
  <c r="I346" i="3" s="1"/>
  <c r="H345" i="3"/>
  <c r="I345" i="3" s="1"/>
  <c r="H344" i="3"/>
  <c r="I344" i="3" s="1"/>
  <c r="H343" i="3"/>
  <c r="I343" i="3" s="1"/>
  <c r="H342" i="3"/>
  <c r="I342" i="3" s="1"/>
  <c r="H341" i="3"/>
  <c r="I341" i="3" s="1"/>
  <c r="H340" i="3"/>
  <c r="I340" i="3" s="1"/>
  <c r="H339" i="3"/>
  <c r="I339" i="3" s="1"/>
  <c r="H338" i="3"/>
  <c r="I338" i="3" s="1"/>
  <c r="H337" i="3"/>
  <c r="I337" i="3" s="1"/>
  <c r="H336" i="3"/>
  <c r="I336" i="3" s="1"/>
  <c r="H335" i="3"/>
  <c r="I335" i="3" s="1"/>
  <c r="H334" i="3"/>
  <c r="I334" i="3" s="1"/>
  <c r="H333" i="3"/>
  <c r="I333" i="3" s="1"/>
  <c r="H331" i="3"/>
  <c r="I331" i="3" s="1"/>
  <c r="H330" i="3"/>
  <c r="I330" i="3" s="1"/>
  <c r="H329" i="3"/>
  <c r="I329" i="3" s="1"/>
  <c r="H328" i="3"/>
  <c r="I328" i="3" s="1"/>
  <c r="H327" i="3"/>
  <c r="I327" i="3" s="1"/>
  <c r="H326" i="3"/>
  <c r="I326" i="3" s="1"/>
  <c r="H325" i="3"/>
  <c r="I325" i="3" s="1"/>
  <c r="H324" i="3"/>
  <c r="I324" i="3" s="1"/>
  <c r="H323" i="3"/>
  <c r="I323" i="3" s="1"/>
  <c r="H322" i="3"/>
  <c r="I322" i="3" s="1"/>
  <c r="H321" i="3"/>
  <c r="I321" i="3" s="1"/>
  <c r="H319" i="3"/>
  <c r="I319" i="3" s="1"/>
  <c r="H318" i="3"/>
  <c r="I318" i="3" s="1"/>
  <c r="H317" i="3"/>
  <c r="I317" i="3" s="1"/>
  <c r="H316" i="3"/>
  <c r="I316" i="3" s="1"/>
  <c r="H315" i="3"/>
  <c r="I315" i="3" s="1"/>
  <c r="H314" i="3"/>
  <c r="I314" i="3" s="1"/>
  <c r="H313" i="3"/>
  <c r="I313" i="3" s="1"/>
  <c r="H312" i="3"/>
  <c r="I312" i="3" s="1"/>
  <c r="H311" i="3"/>
  <c r="I311" i="3" s="1"/>
  <c r="H310" i="3"/>
  <c r="I310" i="3" s="1"/>
  <c r="H309" i="3"/>
  <c r="I309" i="3" s="1"/>
  <c r="H308" i="3"/>
  <c r="I308" i="3" s="1"/>
  <c r="H307" i="3"/>
  <c r="I307" i="3" s="1"/>
  <c r="H306" i="3"/>
  <c r="I306" i="3" s="1"/>
  <c r="H305" i="3"/>
  <c r="I305" i="3" s="1"/>
  <c r="H304" i="3"/>
  <c r="I304" i="3" s="1"/>
  <c r="H303" i="3"/>
  <c r="I303" i="3" s="1"/>
  <c r="H302" i="3"/>
  <c r="I302" i="3" s="1"/>
  <c r="H301" i="3"/>
  <c r="I301" i="3" s="1"/>
  <c r="H300" i="3"/>
  <c r="I300" i="3" s="1"/>
  <c r="H299" i="3"/>
  <c r="I299" i="3" s="1"/>
  <c r="H298" i="3"/>
  <c r="I298" i="3" s="1"/>
  <c r="H297" i="3"/>
  <c r="I297" i="3" s="1"/>
  <c r="H296" i="3"/>
  <c r="I296" i="3" s="1"/>
  <c r="H295" i="3"/>
  <c r="I295" i="3" s="1"/>
  <c r="H294" i="3"/>
  <c r="I294" i="3" s="1"/>
  <c r="H293" i="3"/>
  <c r="I293" i="3" s="1"/>
  <c r="H292" i="3"/>
  <c r="I292" i="3" s="1"/>
  <c r="H290" i="3"/>
  <c r="I290" i="3" s="1"/>
  <c r="H289" i="3"/>
  <c r="I289" i="3" s="1"/>
  <c r="H288" i="3"/>
  <c r="I288" i="3" s="1"/>
  <c r="H287" i="3"/>
  <c r="I287" i="3" s="1"/>
  <c r="H286" i="3"/>
  <c r="I286" i="3" s="1"/>
  <c r="H285" i="3"/>
  <c r="I285" i="3" s="1"/>
  <c r="H284" i="3"/>
  <c r="I284" i="3" s="1"/>
  <c r="H283" i="3"/>
  <c r="I283" i="3" s="1"/>
  <c r="H282" i="3"/>
  <c r="I282" i="3" s="1"/>
  <c r="H281" i="3"/>
  <c r="I281" i="3" s="1"/>
  <c r="H280" i="3"/>
  <c r="I280" i="3" s="1"/>
  <c r="H279" i="3"/>
  <c r="I279" i="3" s="1"/>
  <c r="H278" i="3"/>
  <c r="I278" i="3" s="1"/>
  <c r="H277" i="3"/>
  <c r="I277" i="3" s="1"/>
  <c r="H276" i="3"/>
  <c r="I276" i="3" s="1"/>
  <c r="H275" i="3"/>
  <c r="I275" i="3" s="1"/>
  <c r="H274" i="3"/>
  <c r="I274" i="3" s="1"/>
  <c r="H273" i="3"/>
  <c r="I273" i="3" s="1"/>
  <c r="H272" i="3"/>
  <c r="I272" i="3" s="1"/>
  <c r="H271" i="3"/>
  <c r="I271" i="3" s="1"/>
  <c r="H270" i="3"/>
  <c r="I270" i="3" s="1"/>
  <c r="H269" i="3"/>
  <c r="I269" i="3" s="1"/>
  <c r="H267" i="3"/>
  <c r="I267" i="3" s="1"/>
  <c r="H266" i="3"/>
  <c r="I266" i="3" s="1"/>
  <c r="H265" i="3"/>
  <c r="I265" i="3" s="1"/>
  <c r="H264" i="3"/>
  <c r="I264" i="3" s="1"/>
  <c r="H263" i="3"/>
  <c r="I263" i="3" s="1"/>
  <c r="H262" i="3"/>
  <c r="I262" i="3" s="1"/>
  <c r="H261" i="3"/>
  <c r="I261" i="3" s="1"/>
  <c r="H260" i="3"/>
  <c r="I260" i="3" s="1"/>
  <c r="H259" i="3"/>
  <c r="I259" i="3" s="1"/>
  <c r="H258" i="3"/>
  <c r="I258" i="3" s="1"/>
  <c r="H257" i="3"/>
  <c r="I257" i="3" s="1"/>
  <c r="H256" i="3"/>
  <c r="I256" i="3" s="1"/>
  <c r="H255" i="3"/>
  <c r="I255" i="3" s="1"/>
  <c r="H254" i="3"/>
  <c r="I254" i="3" s="1"/>
  <c r="H253" i="3"/>
  <c r="I253" i="3" s="1"/>
  <c r="H252" i="3"/>
  <c r="I252" i="3" s="1"/>
  <c r="H251" i="3"/>
  <c r="I251" i="3" s="1"/>
  <c r="H250" i="3"/>
  <c r="I250" i="3" s="1"/>
  <c r="H249" i="3"/>
  <c r="I249" i="3" s="1"/>
  <c r="H248" i="3"/>
  <c r="I248" i="3" s="1"/>
  <c r="H247" i="3"/>
  <c r="I247" i="3" s="1"/>
  <c r="H246" i="3"/>
  <c r="I246" i="3" s="1"/>
  <c r="H245" i="3"/>
  <c r="I245" i="3" s="1"/>
  <c r="H244" i="3"/>
  <c r="I244" i="3" s="1"/>
  <c r="H243" i="3"/>
  <c r="I243" i="3" s="1"/>
  <c r="H241" i="3"/>
  <c r="I241" i="3" s="1"/>
  <c r="H240" i="3"/>
  <c r="I240" i="3" s="1"/>
  <c r="H239" i="3"/>
  <c r="I239" i="3" s="1"/>
  <c r="H238" i="3"/>
  <c r="I238" i="3" s="1"/>
  <c r="H237" i="3"/>
  <c r="I237" i="3" s="1"/>
  <c r="H236" i="3"/>
  <c r="I236" i="3" s="1"/>
  <c r="H235" i="3"/>
  <c r="I235" i="3" s="1"/>
  <c r="H234" i="3"/>
  <c r="I234" i="3" s="1"/>
  <c r="H233" i="3"/>
  <c r="I233" i="3" s="1"/>
  <c r="H232" i="3"/>
  <c r="I232" i="3" s="1"/>
  <c r="H231" i="3"/>
  <c r="I231" i="3" s="1"/>
  <c r="H230" i="3"/>
  <c r="I230" i="3" s="1"/>
  <c r="H229" i="3"/>
  <c r="I229" i="3" s="1"/>
  <c r="H228" i="3"/>
  <c r="I228" i="3" s="1"/>
  <c r="H227" i="3"/>
  <c r="I227" i="3" s="1"/>
  <c r="H226" i="3"/>
  <c r="I226" i="3" s="1"/>
  <c r="H225" i="3"/>
  <c r="I225" i="3" s="1"/>
  <c r="H224" i="3"/>
  <c r="I224" i="3" s="1"/>
  <c r="H223" i="3"/>
  <c r="I223" i="3" s="1"/>
  <c r="H222" i="3"/>
  <c r="I222" i="3" s="1"/>
  <c r="H221" i="3"/>
  <c r="I221" i="3" s="1"/>
  <c r="H220" i="3"/>
  <c r="I220" i="3" s="1"/>
  <c r="H219" i="3"/>
  <c r="I219" i="3" s="1"/>
  <c r="H217" i="3"/>
  <c r="I217" i="3" s="1"/>
  <c r="H216" i="3"/>
  <c r="I216" i="3" s="1"/>
  <c r="H215" i="3"/>
  <c r="I215" i="3" s="1"/>
  <c r="H214" i="3"/>
  <c r="I214" i="3" s="1"/>
  <c r="H213" i="3"/>
  <c r="I213" i="3" s="1"/>
  <c r="H212" i="3"/>
  <c r="I212" i="3" s="1"/>
  <c r="H211" i="3"/>
  <c r="I211" i="3" s="1"/>
  <c r="H210" i="3"/>
  <c r="I210" i="3" s="1"/>
  <c r="H209" i="3"/>
  <c r="I209" i="3" s="1"/>
  <c r="H208" i="3"/>
  <c r="I208" i="3" s="1"/>
  <c r="H207" i="3"/>
  <c r="I207" i="3" s="1"/>
  <c r="H206" i="3"/>
  <c r="I206" i="3" s="1"/>
  <c r="H205" i="3"/>
  <c r="I205" i="3" s="1"/>
  <c r="H204" i="3"/>
  <c r="I204" i="3" s="1"/>
  <c r="H203" i="3"/>
  <c r="I203" i="3" s="1"/>
  <c r="H202" i="3"/>
  <c r="I202" i="3" s="1"/>
  <c r="H201" i="3"/>
  <c r="I201" i="3" s="1"/>
  <c r="H200" i="3"/>
  <c r="I200" i="3" s="1"/>
  <c r="H198" i="3"/>
  <c r="I198" i="3" s="1"/>
  <c r="H197" i="3"/>
  <c r="I197" i="3" s="1"/>
  <c r="H196" i="3"/>
  <c r="I196" i="3" s="1"/>
  <c r="H195" i="3"/>
  <c r="I195" i="3" s="1"/>
  <c r="H194" i="3"/>
  <c r="I194" i="3" s="1"/>
  <c r="H193" i="3"/>
  <c r="I193" i="3" s="1"/>
  <c r="H192" i="3"/>
  <c r="I192" i="3" s="1"/>
  <c r="H191" i="3"/>
  <c r="I191" i="3" s="1"/>
  <c r="H190" i="3"/>
  <c r="I190" i="3" s="1"/>
  <c r="H189" i="3"/>
  <c r="I189" i="3" s="1"/>
  <c r="H188" i="3"/>
  <c r="I188" i="3" s="1"/>
  <c r="H187" i="3"/>
  <c r="I187" i="3" s="1"/>
  <c r="H186" i="3"/>
  <c r="I186" i="3" s="1"/>
  <c r="H185" i="3"/>
  <c r="I185" i="3" s="1"/>
  <c r="H184" i="3"/>
  <c r="I184" i="3" s="1"/>
  <c r="H183" i="3"/>
  <c r="I183" i="3" s="1"/>
  <c r="H182" i="3"/>
  <c r="I182" i="3" s="1"/>
  <c r="H181" i="3"/>
  <c r="I181" i="3" s="1"/>
  <c r="H180" i="3"/>
  <c r="I180" i="3" s="1"/>
  <c r="H179" i="3"/>
  <c r="I179" i="3" s="1"/>
  <c r="H178" i="3"/>
  <c r="I178" i="3" s="1"/>
  <c r="H177" i="3"/>
  <c r="I177" i="3" s="1"/>
  <c r="H176" i="3"/>
  <c r="I176" i="3" s="1"/>
  <c r="H175" i="3"/>
  <c r="I175" i="3" s="1"/>
  <c r="H174" i="3"/>
  <c r="I174" i="3" s="1"/>
  <c r="H173" i="3"/>
  <c r="I173" i="3" s="1"/>
  <c r="H172" i="3"/>
  <c r="I172" i="3" s="1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I165" i="3" s="1"/>
  <c r="H164" i="3"/>
  <c r="I164" i="3" s="1"/>
  <c r="H163" i="3"/>
  <c r="I163" i="3" s="1"/>
  <c r="H162" i="3"/>
  <c r="I162" i="3" s="1"/>
  <c r="H161" i="3"/>
  <c r="I161" i="3" s="1"/>
  <c r="H160" i="3"/>
  <c r="I160" i="3" s="1"/>
  <c r="H159" i="3"/>
  <c r="I159" i="3" s="1"/>
  <c r="H158" i="3"/>
  <c r="I158" i="3" s="1"/>
  <c r="H157" i="3"/>
  <c r="I157" i="3" s="1"/>
  <c r="H156" i="3"/>
  <c r="I156" i="3" s="1"/>
  <c r="H155" i="3"/>
  <c r="I155" i="3" s="1"/>
  <c r="H154" i="3"/>
  <c r="I154" i="3" s="1"/>
  <c r="H153" i="3"/>
  <c r="I153" i="3" s="1"/>
  <c r="H152" i="3"/>
  <c r="I152" i="3" s="1"/>
  <c r="H151" i="3"/>
  <c r="I151" i="3" s="1"/>
  <c r="H150" i="3"/>
  <c r="I150" i="3" s="1"/>
  <c r="H149" i="3"/>
  <c r="I149" i="3" s="1"/>
  <c r="H148" i="3"/>
  <c r="I148" i="3" s="1"/>
  <c r="H147" i="3"/>
  <c r="I147" i="3" s="1"/>
  <c r="H146" i="3"/>
  <c r="I146" i="3" s="1"/>
  <c r="H145" i="3"/>
  <c r="I145" i="3" s="1"/>
  <c r="H144" i="3"/>
  <c r="I144" i="3" s="1"/>
  <c r="H143" i="3"/>
  <c r="I143" i="3" s="1"/>
  <c r="H142" i="3"/>
  <c r="I142" i="3" s="1"/>
  <c r="H141" i="3"/>
  <c r="I141" i="3" s="1"/>
  <c r="H140" i="3"/>
  <c r="I140" i="3" s="1"/>
  <c r="H139" i="3"/>
  <c r="I139" i="3" s="1"/>
  <c r="H138" i="3"/>
  <c r="I138" i="3" s="1"/>
  <c r="H137" i="3"/>
  <c r="I137" i="3" s="1"/>
  <c r="H136" i="3"/>
  <c r="I136" i="3" s="1"/>
  <c r="H135" i="3"/>
  <c r="I135" i="3" s="1"/>
  <c r="H134" i="3"/>
  <c r="I134" i="3" s="1"/>
  <c r="H132" i="3"/>
  <c r="I132" i="3" s="1"/>
  <c r="H131" i="3"/>
  <c r="I131" i="3" s="1"/>
  <c r="H130" i="3"/>
  <c r="I130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4" i="3"/>
  <c r="I104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6" i="3"/>
  <c r="I46" i="3" s="1"/>
  <c r="H45" i="3"/>
  <c r="I45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L36" i="3"/>
  <c r="L47" i="3"/>
  <c r="L76" i="3"/>
  <c r="L105" i="3"/>
  <c r="L133" i="3"/>
  <c r="L171" i="3"/>
  <c r="L218" i="3"/>
  <c r="L242" i="3"/>
  <c r="L268" i="3"/>
  <c r="L291" i="3"/>
  <c r="L320" i="3"/>
  <c r="L332" i="3"/>
  <c r="L365" i="3"/>
  <c r="L399" i="3"/>
  <c r="L440" i="3"/>
  <c r="L460" i="3"/>
  <c r="L500" i="3"/>
  <c r="L526" i="3"/>
  <c r="L552" i="3"/>
  <c r="L576" i="3"/>
  <c r="L598" i="3"/>
  <c r="L637" i="3"/>
  <c r="L663" i="3"/>
  <c r="L692" i="3"/>
  <c r="L719" i="3"/>
  <c r="L755" i="3"/>
  <c r="L783" i="3"/>
  <c r="L807" i="3"/>
  <c r="L831" i="3"/>
  <c r="L847" i="3"/>
  <c r="L879" i="3"/>
  <c r="L913" i="3"/>
  <c r="K15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7" i="3"/>
  <c r="K38" i="3"/>
  <c r="K39" i="3"/>
  <c r="K40" i="3"/>
  <c r="K41" i="3"/>
  <c r="K42" i="3"/>
  <c r="K43" i="3"/>
  <c r="K45" i="3"/>
  <c r="K46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1" i="3"/>
  <c r="K322" i="3"/>
  <c r="K323" i="3"/>
  <c r="K324" i="3"/>
  <c r="K325" i="3"/>
  <c r="K326" i="3"/>
  <c r="K327" i="3"/>
  <c r="K328" i="3"/>
  <c r="K329" i="3"/>
  <c r="K330" i="3"/>
  <c r="K331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11" i="3"/>
  <c r="K12" i="3"/>
  <c r="K13" i="3"/>
  <c r="K14" i="3"/>
  <c r="K10" i="3"/>
  <c r="F199" i="8" l="1"/>
  <c r="H199" i="3" l="1"/>
  <c r="I199" i="3" s="1"/>
  <c r="K199" i="3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F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8" i="8"/>
  <c r="L877" i="8"/>
  <c r="L876" i="8"/>
  <c r="L875" i="8"/>
  <c r="L874" i="8"/>
  <c r="L873" i="8"/>
  <c r="L872" i="8"/>
  <c r="O871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F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F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M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M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M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F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F332" i="8"/>
  <c r="L331" i="8"/>
  <c r="L330" i="8"/>
  <c r="L329" i="8"/>
  <c r="L328" i="8"/>
  <c r="L327" i="8"/>
  <c r="L326" i="8"/>
  <c r="L325" i="8"/>
  <c r="L324" i="8"/>
  <c r="L323" i="8"/>
  <c r="L322" i="8"/>
  <c r="L321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M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F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6" i="8"/>
  <c r="L45" i="8"/>
  <c r="L44" i="8"/>
  <c r="L43" i="8"/>
  <c r="L42" i="8"/>
  <c r="L41" i="8"/>
  <c r="L40" i="8"/>
  <c r="L39" i="8"/>
  <c r="L38" i="8"/>
  <c r="L37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M2" i="8"/>
  <c r="M4" i="8" s="1"/>
  <c r="L2" i="3"/>
  <c r="L4" i="3" s="1"/>
  <c r="N871" i="3"/>
  <c r="L171" i="8" l="1"/>
  <c r="M171" i="8"/>
  <c r="M105" i="8"/>
  <c r="F105" i="8"/>
  <c r="L807" i="8"/>
  <c r="F807" i="8"/>
  <c r="L218" i="8"/>
  <c r="F218" i="8"/>
  <c r="L320" i="8"/>
  <c r="F320" i="8"/>
  <c r="L399" i="8"/>
  <c r="M692" i="8"/>
  <c r="F692" i="8"/>
  <c r="L719" i="8"/>
  <c r="F719" i="8"/>
  <c r="M879" i="8"/>
  <c r="F879" i="8"/>
  <c r="M133" i="8"/>
  <c r="F133" i="8"/>
  <c r="M218" i="8"/>
  <c r="L242" i="8"/>
  <c r="F242" i="8"/>
  <c r="M365" i="8"/>
  <c r="F365" i="8"/>
  <c r="M399" i="8"/>
  <c r="M526" i="8"/>
  <c r="F526" i="8"/>
  <c r="M637" i="8"/>
  <c r="F637" i="8"/>
  <c r="L692" i="8"/>
  <c r="M719" i="8"/>
  <c r="L755" i="8"/>
  <c r="F755" i="8"/>
  <c r="L268" i="8"/>
  <c r="F268" i="8"/>
  <c r="M460" i="8"/>
  <c r="F460" i="8"/>
  <c r="M500" i="8"/>
  <c r="F500" i="8"/>
  <c r="M552" i="8"/>
  <c r="F552" i="8"/>
  <c r="L576" i="8"/>
  <c r="F576" i="8"/>
  <c r="M663" i="8"/>
  <c r="F663" i="8"/>
  <c r="L291" i="8"/>
  <c r="F291" i="8"/>
  <c r="M440" i="8"/>
  <c r="F440" i="8"/>
  <c r="M598" i="8"/>
  <c r="F598" i="8"/>
  <c r="L783" i="8"/>
  <c r="F783" i="8"/>
  <c r="H807" i="3"/>
  <c r="I807" i="3" s="1"/>
  <c r="K807" i="3"/>
  <c r="H576" i="3"/>
  <c r="I576" i="3" s="1"/>
  <c r="K576" i="3"/>
  <c r="H242" i="3"/>
  <c r="I242" i="3" s="1"/>
  <c r="K242" i="3"/>
  <c r="H9" i="3"/>
  <c r="I9" i="3" s="1"/>
  <c r="K9" i="3"/>
  <c r="H783" i="3"/>
  <c r="I783" i="3" s="1"/>
  <c r="K783" i="3"/>
  <c r="H663" i="3"/>
  <c r="I663" i="3" s="1"/>
  <c r="K663" i="3"/>
  <c r="H552" i="3"/>
  <c r="I552" i="3" s="1"/>
  <c r="K552" i="3"/>
  <c r="H440" i="3"/>
  <c r="I440" i="3" s="1"/>
  <c r="K440" i="3"/>
  <c r="H320" i="3"/>
  <c r="I320" i="3" s="1"/>
  <c r="K320" i="3"/>
  <c r="H218" i="3"/>
  <c r="I218" i="3" s="1"/>
  <c r="K218" i="3"/>
  <c r="H76" i="3"/>
  <c r="I76" i="3" s="1"/>
  <c r="K76" i="3"/>
  <c r="H692" i="3"/>
  <c r="I692" i="3" s="1"/>
  <c r="K692" i="3"/>
  <c r="H332" i="3"/>
  <c r="I332" i="3" s="1"/>
  <c r="K332" i="3"/>
  <c r="H879" i="3"/>
  <c r="I879" i="3" s="1"/>
  <c r="K879" i="3"/>
  <c r="H36" i="3"/>
  <c r="I36" i="3" s="1"/>
  <c r="K36" i="3"/>
  <c r="H847" i="3"/>
  <c r="I847" i="3" s="1"/>
  <c r="K847" i="3"/>
  <c r="H755" i="3"/>
  <c r="I755" i="3" s="1"/>
  <c r="K755" i="3"/>
  <c r="H637" i="3"/>
  <c r="I637" i="3" s="1"/>
  <c r="K637" i="3"/>
  <c r="H526" i="3"/>
  <c r="I526" i="3" s="1"/>
  <c r="K526" i="3"/>
  <c r="H399" i="3"/>
  <c r="I399" i="3" s="1"/>
  <c r="K399" i="3"/>
  <c r="H291" i="3"/>
  <c r="I291" i="3" s="1"/>
  <c r="K291" i="3"/>
  <c r="H171" i="3"/>
  <c r="I171" i="3" s="1"/>
  <c r="K171" i="3"/>
  <c r="H913" i="3"/>
  <c r="I913" i="3" s="1"/>
  <c r="K913" i="3"/>
  <c r="H460" i="3"/>
  <c r="I460" i="3" s="1"/>
  <c r="K460" i="3"/>
  <c r="H105" i="3"/>
  <c r="I105" i="3" s="1"/>
  <c r="K105" i="3"/>
  <c r="H47" i="3"/>
  <c r="I47" i="3" s="1"/>
  <c r="K47" i="3"/>
  <c r="H831" i="3"/>
  <c r="I831" i="3" s="1"/>
  <c r="K831" i="3"/>
  <c r="H719" i="3"/>
  <c r="I719" i="3" s="1"/>
  <c r="K719" i="3"/>
  <c r="H598" i="3"/>
  <c r="I598" i="3" s="1"/>
  <c r="K598" i="3"/>
  <c r="H500" i="3"/>
  <c r="I500" i="3" s="1"/>
  <c r="K500" i="3"/>
  <c r="H365" i="3"/>
  <c r="I365" i="3" s="1"/>
  <c r="K365" i="3"/>
  <c r="H268" i="3"/>
  <c r="I268" i="3" s="1"/>
  <c r="K268" i="3"/>
  <c r="H133" i="3"/>
  <c r="I133" i="3" s="1"/>
  <c r="K133" i="3"/>
  <c r="M913" i="8"/>
  <c r="L913" i="8"/>
  <c r="L105" i="8"/>
  <c r="M268" i="8"/>
  <c r="M242" i="8"/>
  <c r="M320" i="8"/>
  <c r="L365" i="8"/>
  <c r="M332" i="8"/>
  <c r="L332" i="8"/>
  <c r="L598" i="8"/>
  <c r="L637" i="8"/>
  <c r="L663" i="8"/>
  <c r="L460" i="8"/>
  <c r="L500" i="8"/>
  <c r="L552" i="8"/>
  <c r="M847" i="8"/>
  <c r="L847" i="8"/>
  <c r="L831" i="8"/>
  <c r="M831" i="8"/>
  <c r="M807" i="8"/>
  <c r="L9" i="3"/>
  <c r="L526" i="8"/>
  <c r="L879" i="8"/>
  <c r="F940" i="8" l="1"/>
  <c r="H940" i="3"/>
  <c r="I940" i="3" s="1"/>
  <c r="D44" i="8" l="1"/>
  <c r="D199" i="8"/>
  <c r="D937" i="8"/>
  <c r="D933" i="8"/>
  <c r="D929" i="8"/>
  <c r="D925" i="8"/>
  <c r="D921" i="8"/>
  <c r="D917" i="8"/>
  <c r="D912" i="8"/>
  <c r="D908" i="8"/>
  <c r="D904" i="8"/>
  <c r="D900" i="8"/>
  <c r="D896" i="8"/>
  <c r="D892" i="8"/>
  <c r="D888" i="8"/>
  <c r="D884" i="8"/>
  <c r="D880" i="8"/>
  <c r="D875" i="8"/>
  <c r="D871" i="8"/>
  <c r="D867" i="8"/>
  <c r="D863" i="8"/>
  <c r="D859" i="8"/>
  <c r="D855" i="8"/>
  <c r="D851" i="8"/>
  <c r="D846" i="8"/>
  <c r="D842" i="8"/>
  <c r="D838" i="8"/>
  <c r="D834" i="8"/>
  <c r="D829" i="8"/>
  <c r="D825" i="8"/>
  <c r="D821" i="8"/>
  <c r="D817" i="8"/>
  <c r="D813" i="8"/>
  <c r="D809" i="8"/>
  <c r="D804" i="8"/>
  <c r="D800" i="8"/>
  <c r="D796" i="8"/>
  <c r="D792" i="8"/>
  <c r="D788" i="8"/>
  <c r="D784" i="8"/>
  <c r="D779" i="8"/>
  <c r="D775" i="8"/>
  <c r="D771" i="8"/>
  <c r="D767" i="8"/>
  <c r="D763" i="8"/>
  <c r="D759" i="8"/>
  <c r="D754" i="8"/>
  <c r="D750" i="8"/>
  <c r="D746" i="8"/>
  <c r="D742" i="8"/>
  <c r="D738" i="8"/>
  <c r="D734" i="8"/>
  <c r="D730" i="8"/>
  <c r="D726" i="8"/>
  <c r="D722" i="8"/>
  <c r="D717" i="8"/>
  <c r="D713" i="8"/>
  <c r="D709" i="8"/>
  <c r="D705" i="8"/>
  <c r="D701" i="8"/>
  <c r="D697" i="8"/>
  <c r="D693" i="8"/>
  <c r="D688" i="8"/>
  <c r="D684" i="8"/>
  <c r="D680" i="8"/>
  <c r="D676" i="8"/>
  <c r="D672" i="8"/>
  <c r="D668" i="8"/>
  <c r="D664" i="8"/>
  <c r="D659" i="8"/>
  <c r="D655" i="8"/>
  <c r="D651" i="8"/>
  <c r="D647" i="8"/>
  <c r="D643" i="8"/>
  <c r="D639" i="8"/>
  <c r="D634" i="8"/>
  <c r="D630" i="8"/>
  <c r="D626" i="8"/>
  <c r="D622" i="8"/>
  <c r="D618" i="8"/>
  <c r="D614" i="8"/>
  <c r="D610" i="8"/>
  <c r="D606" i="8"/>
  <c r="D602" i="8"/>
  <c r="D597" i="8"/>
  <c r="D593" i="8"/>
  <c r="D936" i="8"/>
  <c r="D932" i="8"/>
  <c r="D928" i="8"/>
  <c r="D924" i="8"/>
  <c r="D920" i="8"/>
  <c r="D916" i="8"/>
  <c r="D911" i="8"/>
  <c r="D907" i="8"/>
  <c r="D903" i="8"/>
  <c r="D899" i="8"/>
  <c r="D895" i="8"/>
  <c r="D891" i="8"/>
  <c r="D887" i="8"/>
  <c r="D883" i="8"/>
  <c r="D878" i="8"/>
  <c r="D874" i="8"/>
  <c r="D870" i="8"/>
  <c r="D866" i="8"/>
  <c r="D862" i="8"/>
  <c r="D858" i="8"/>
  <c r="D854" i="8"/>
  <c r="D850" i="8"/>
  <c r="D845" i="8"/>
  <c r="D841" i="8"/>
  <c r="D837" i="8"/>
  <c r="D833" i="8"/>
  <c r="D828" i="8"/>
  <c r="D824" i="8"/>
  <c r="D820" i="8"/>
  <c r="D816" i="8"/>
  <c r="D812" i="8"/>
  <c r="D808" i="8"/>
  <c r="D803" i="8"/>
  <c r="D799" i="8"/>
  <c r="D795" i="8"/>
  <c r="D791" i="8"/>
  <c r="D787" i="8"/>
  <c r="D782" i="8"/>
  <c r="D778" i="8"/>
  <c r="D774" i="8"/>
  <c r="D770" i="8"/>
  <c r="D766" i="8"/>
  <c r="D762" i="8"/>
  <c r="D758" i="8"/>
  <c r="D753" i="8"/>
  <c r="D749" i="8"/>
  <c r="D745" i="8"/>
  <c r="D741" i="8"/>
  <c r="D737" i="8"/>
  <c r="D733" i="8"/>
  <c r="D729" i="8"/>
  <c r="D725" i="8"/>
  <c r="D721" i="8"/>
  <c r="D716" i="8"/>
  <c r="D712" i="8"/>
  <c r="D708" i="8"/>
  <c r="D704" i="8"/>
  <c r="D700" i="8"/>
  <c r="D696" i="8"/>
  <c r="D691" i="8"/>
  <c r="D687" i="8"/>
  <c r="D683" i="8"/>
  <c r="D679" i="8"/>
  <c r="D675" i="8"/>
  <c r="D671" i="8"/>
  <c r="D667" i="8"/>
  <c r="D662" i="8"/>
  <c r="D658" i="8"/>
  <c r="D654" i="8"/>
  <c r="D650" i="8"/>
  <c r="D646" i="8"/>
  <c r="D642" i="8"/>
  <c r="D638" i="8"/>
  <c r="D633" i="8"/>
  <c r="D629" i="8"/>
  <c r="D625" i="8"/>
  <c r="D621" i="8"/>
  <c r="D617" i="8"/>
  <c r="D613" i="8"/>
  <c r="D609" i="8"/>
  <c r="D605" i="8"/>
  <c r="D601" i="8"/>
  <c r="D596" i="8"/>
  <c r="D592" i="8"/>
  <c r="D934" i="8"/>
  <c r="D926" i="8"/>
  <c r="D918" i="8"/>
  <c r="D909" i="8"/>
  <c r="D901" i="8"/>
  <c r="D893" i="8"/>
  <c r="D885" i="8"/>
  <c r="D876" i="8"/>
  <c r="D868" i="8"/>
  <c r="D860" i="8"/>
  <c r="D852" i="8"/>
  <c r="D843" i="8"/>
  <c r="D835" i="8"/>
  <c r="D826" i="8"/>
  <c r="D818" i="8"/>
  <c r="D810" i="8"/>
  <c r="D801" i="8"/>
  <c r="D793" i="8"/>
  <c r="D785" i="8"/>
  <c r="D776" i="8"/>
  <c r="D768" i="8"/>
  <c r="D760" i="8"/>
  <c r="D751" i="8"/>
  <c r="D743" i="8"/>
  <c r="D735" i="8"/>
  <c r="D727" i="8"/>
  <c r="D718" i="8"/>
  <c r="D710" i="8"/>
  <c r="D702" i="8"/>
  <c r="D694" i="8"/>
  <c r="D685" i="8"/>
  <c r="D677" i="8"/>
  <c r="D669" i="8"/>
  <c r="D660" i="8"/>
  <c r="D652" i="8"/>
  <c r="D644" i="8"/>
  <c r="D635" i="8"/>
  <c r="D627" i="8"/>
  <c r="D619" i="8"/>
  <c r="D611" i="8"/>
  <c r="D603" i="8"/>
  <c r="D594" i="8"/>
  <c r="D588" i="8"/>
  <c r="D584" i="8"/>
  <c r="D580" i="8"/>
  <c r="D575" i="8"/>
  <c r="D571" i="8"/>
  <c r="D567" i="8"/>
  <c r="D563" i="8"/>
  <c r="D559" i="8"/>
  <c r="D555" i="8"/>
  <c r="D550" i="8"/>
  <c r="D546" i="8"/>
  <c r="D542" i="8"/>
  <c r="D538" i="8"/>
  <c r="D534" i="8"/>
  <c r="D530" i="8"/>
  <c r="D525" i="8"/>
  <c r="D521" i="8"/>
  <c r="D517" i="8"/>
  <c r="D513" i="8"/>
  <c r="D509" i="8"/>
  <c r="D505" i="8"/>
  <c r="D501" i="8"/>
  <c r="D496" i="8"/>
  <c r="D492" i="8"/>
  <c r="D488" i="8"/>
  <c r="D484" i="8"/>
  <c r="D480" i="8"/>
  <c r="D476" i="8"/>
  <c r="D472" i="8"/>
  <c r="D468" i="8"/>
  <c r="D464" i="8"/>
  <c r="D459" i="8"/>
  <c r="D455" i="8"/>
  <c r="D451" i="8"/>
  <c r="D447" i="8"/>
  <c r="D443" i="8"/>
  <c r="D438" i="8"/>
  <c r="D434" i="8"/>
  <c r="D430" i="8"/>
  <c r="D426" i="8"/>
  <c r="D422" i="8"/>
  <c r="D418" i="8"/>
  <c r="D414" i="8"/>
  <c r="D931" i="8"/>
  <c r="D923" i="8"/>
  <c r="D915" i="8"/>
  <c r="D906" i="8"/>
  <c r="D898" i="8"/>
  <c r="D890" i="8"/>
  <c r="D882" i="8"/>
  <c r="D873" i="8"/>
  <c r="D865" i="8"/>
  <c r="D857" i="8"/>
  <c r="D849" i="8"/>
  <c r="D840" i="8"/>
  <c r="D832" i="8"/>
  <c r="D823" i="8"/>
  <c r="D815" i="8"/>
  <c r="D806" i="8"/>
  <c r="D798" i="8"/>
  <c r="D790" i="8"/>
  <c r="D781" i="8"/>
  <c r="D773" i="8"/>
  <c r="D765" i="8"/>
  <c r="D757" i="8"/>
  <c r="D748" i="8"/>
  <c r="D740" i="8"/>
  <c r="D732" i="8"/>
  <c r="D724" i="8"/>
  <c r="D715" i="8"/>
  <c r="D707" i="8"/>
  <c r="D699" i="8"/>
  <c r="D690" i="8"/>
  <c r="D682" i="8"/>
  <c r="D674" i="8"/>
  <c r="D666" i="8"/>
  <c r="D657" i="8"/>
  <c r="D649" i="8"/>
  <c r="D641" i="8"/>
  <c r="D632" i="8"/>
  <c r="D624" i="8"/>
  <c r="D616" i="8"/>
  <c r="D608" i="8"/>
  <c r="D600" i="8"/>
  <c r="D591" i="8"/>
  <c r="D587" i="8"/>
  <c r="D583" i="8"/>
  <c r="D579" i="8"/>
  <c r="D574" i="8"/>
  <c r="D570" i="8"/>
  <c r="D566" i="8"/>
  <c r="D562" i="8"/>
  <c r="D558" i="8"/>
  <c r="D554" i="8"/>
  <c r="D549" i="8"/>
  <c r="D545" i="8"/>
  <c r="D541" i="8"/>
  <c r="D537" i="8"/>
  <c r="D533" i="8"/>
  <c r="D529" i="8"/>
  <c r="D524" i="8"/>
  <c r="D520" i="8"/>
  <c r="D516" i="8"/>
  <c r="D512" i="8"/>
  <c r="D508" i="8"/>
  <c r="D504" i="8"/>
  <c r="D499" i="8"/>
  <c r="D495" i="8"/>
  <c r="D491" i="8"/>
  <c r="D487" i="8"/>
  <c r="D483" i="8"/>
  <c r="D479" i="8"/>
  <c r="D475" i="8"/>
  <c r="D471" i="8"/>
  <c r="D467" i="8"/>
  <c r="D463" i="8"/>
  <c r="D458" i="8"/>
  <c r="D454" i="8"/>
  <c r="D450" i="8"/>
  <c r="D446" i="8"/>
  <c r="D442" i="8"/>
  <c r="D437" i="8"/>
  <c r="D433" i="8"/>
  <c r="D429" i="8"/>
  <c r="D425" i="8"/>
  <c r="D421" i="8"/>
  <c r="D417" i="8"/>
  <c r="D413" i="8"/>
  <c r="D930" i="8"/>
  <c r="D914" i="8"/>
  <c r="D897" i="8"/>
  <c r="D881" i="8"/>
  <c r="D864" i="8"/>
  <c r="D848" i="8"/>
  <c r="D830" i="8"/>
  <c r="D814" i="8"/>
  <c r="D797" i="8"/>
  <c r="D780" i="8"/>
  <c r="D764" i="8"/>
  <c r="D747" i="8"/>
  <c r="D731" i="8"/>
  <c r="D714" i="8"/>
  <c r="D698" i="8"/>
  <c r="D681" i="8"/>
  <c r="D665" i="8"/>
  <c r="D648" i="8"/>
  <c r="D631" i="8"/>
  <c r="D615" i="8"/>
  <c r="D599" i="8"/>
  <c r="D586" i="8"/>
  <c r="D578" i="8"/>
  <c r="D569" i="8"/>
  <c r="D561" i="8"/>
  <c r="D553" i="8"/>
  <c r="D544" i="8"/>
  <c r="D536" i="8"/>
  <c r="D528" i="8"/>
  <c r="D519" i="8"/>
  <c r="D511" i="8"/>
  <c r="D503" i="8"/>
  <c r="D494" i="8"/>
  <c r="D486" i="8"/>
  <c r="D478" i="8"/>
  <c r="D470" i="8"/>
  <c r="D462" i="8"/>
  <c r="D453" i="8"/>
  <c r="D445" i="8"/>
  <c r="D436" i="8"/>
  <c r="D428" i="8"/>
  <c r="D420" i="8"/>
  <c r="D412" i="8"/>
  <c r="D408" i="8"/>
  <c r="D404" i="8"/>
  <c r="D400" i="8"/>
  <c r="D395" i="8"/>
  <c r="D391" i="8"/>
  <c r="D387" i="8"/>
  <c r="D383" i="8"/>
  <c r="D379" i="8"/>
  <c r="D375" i="8"/>
  <c r="D371" i="8"/>
  <c r="D367" i="8"/>
  <c r="D362" i="8"/>
  <c r="D358" i="8"/>
  <c r="D354" i="8"/>
  <c r="D350" i="8"/>
  <c r="D346" i="8"/>
  <c r="D342" i="8"/>
  <c r="D338" i="8"/>
  <c r="D334" i="8"/>
  <c r="D329" i="8"/>
  <c r="D325" i="8"/>
  <c r="D321" i="8"/>
  <c r="D316" i="8"/>
  <c r="D312" i="8"/>
  <c r="D308" i="8"/>
  <c r="D304" i="8"/>
  <c r="D300" i="8"/>
  <c r="D296" i="8"/>
  <c r="D292" i="8"/>
  <c r="D287" i="8"/>
  <c r="D283" i="8"/>
  <c r="D279" i="8"/>
  <c r="D275" i="8"/>
  <c r="D271" i="8"/>
  <c r="D266" i="8"/>
  <c r="D262" i="8"/>
  <c r="D258" i="8"/>
  <c r="D254" i="8"/>
  <c r="D250" i="8"/>
  <c r="D246" i="8"/>
  <c r="D241" i="8"/>
  <c r="D237" i="8"/>
  <c r="D233" i="8"/>
  <c r="D229" i="8"/>
  <c r="D225" i="8"/>
  <c r="D221" i="8"/>
  <c r="D216" i="8"/>
  <c r="D212" i="8"/>
  <c r="D208" i="8"/>
  <c r="D204" i="8"/>
  <c r="D200" i="8"/>
  <c r="D196" i="8"/>
  <c r="D192" i="8"/>
  <c r="D188" i="8"/>
  <c r="D184" i="8"/>
  <c r="D180" i="8"/>
  <c r="D176" i="8"/>
  <c r="D172" i="8"/>
  <c r="D167" i="8"/>
  <c r="D163" i="8"/>
  <c r="D159" i="8"/>
  <c r="D155" i="8"/>
  <c r="D151" i="8"/>
  <c r="D147" i="8"/>
  <c r="D143" i="8"/>
  <c r="D139" i="8"/>
  <c r="D135" i="8"/>
  <c r="D130" i="8"/>
  <c r="D126" i="8"/>
  <c r="D122" i="8"/>
  <c r="D118" i="8"/>
  <c r="D114" i="8"/>
  <c r="D110" i="8"/>
  <c r="D106" i="8"/>
  <c r="D101" i="8"/>
  <c r="D97" i="8"/>
  <c r="D93" i="8"/>
  <c r="D89" i="8"/>
  <c r="D85" i="8"/>
  <c r="D81" i="8"/>
  <c r="D77" i="8"/>
  <c r="D72" i="8"/>
  <c r="D68" i="8"/>
  <c r="D64" i="8"/>
  <c r="D60" i="8"/>
  <c r="D56" i="8"/>
  <c r="D52" i="8"/>
  <c r="D48" i="8"/>
  <c r="D43" i="8"/>
  <c r="D39" i="8"/>
  <c r="D34" i="8"/>
  <c r="D30" i="8"/>
  <c r="D26" i="8"/>
  <c r="D22" i="8"/>
  <c r="D18" i="8"/>
  <c r="D14" i="8"/>
  <c r="D10" i="8"/>
  <c r="D723" i="8"/>
  <c r="D590" i="8"/>
  <c r="D548" i="8"/>
  <c r="D523" i="8"/>
  <c r="D507" i="8"/>
  <c r="D490" i="8"/>
  <c r="D474" i="8"/>
  <c r="D457" i="8"/>
  <c r="D927" i="8"/>
  <c r="D910" i="8"/>
  <c r="D894" i="8"/>
  <c r="D877" i="8"/>
  <c r="D861" i="8"/>
  <c r="D844" i="8"/>
  <c r="D827" i="8"/>
  <c r="D811" i="8"/>
  <c r="D794" i="8"/>
  <c r="D777" i="8"/>
  <c r="D761" i="8"/>
  <c r="D744" i="8"/>
  <c r="D728" i="8"/>
  <c r="D711" i="8"/>
  <c r="D695" i="8"/>
  <c r="D678" i="8"/>
  <c r="D661" i="8"/>
  <c r="D645" i="8"/>
  <c r="D628" i="8"/>
  <c r="D612" i="8"/>
  <c r="D595" i="8"/>
  <c r="D585" i="8"/>
  <c r="D577" i="8"/>
  <c r="D568" i="8"/>
  <c r="D560" i="8"/>
  <c r="D551" i="8"/>
  <c r="D543" i="8"/>
  <c r="D535" i="8"/>
  <c r="D527" i="8"/>
  <c r="D518" i="8"/>
  <c r="D510" i="8"/>
  <c r="D502" i="8"/>
  <c r="D493" i="8"/>
  <c r="D485" i="8"/>
  <c r="D477" i="8"/>
  <c r="D469" i="8"/>
  <c r="D461" i="8"/>
  <c r="D452" i="8"/>
  <c r="D444" i="8"/>
  <c r="D435" i="8"/>
  <c r="D427" i="8"/>
  <c r="D419" i="8"/>
  <c r="D411" i="8"/>
  <c r="D407" i="8"/>
  <c r="D403" i="8"/>
  <c r="D398" i="8"/>
  <c r="D394" i="8"/>
  <c r="D390" i="8"/>
  <c r="D386" i="8"/>
  <c r="D382" i="8"/>
  <c r="D378" i="8"/>
  <c r="D374" i="8"/>
  <c r="D370" i="8"/>
  <c r="D366" i="8"/>
  <c r="D361" i="8"/>
  <c r="D357" i="8"/>
  <c r="D353" i="8"/>
  <c r="D349" i="8"/>
  <c r="D345" i="8"/>
  <c r="D341" i="8"/>
  <c r="D337" i="8"/>
  <c r="D333" i="8"/>
  <c r="D328" i="8"/>
  <c r="D324" i="8"/>
  <c r="D319" i="8"/>
  <c r="D315" i="8"/>
  <c r="D311" i="8"/>
  <c r="D307" i="8"/>
  <c r="D303" i="8"/>
  <c r="D299" i="8"/>
  <c r="D295" i="8"/>
  <c r="D290" i="8"/>
  <c r="D286" i="8"/>
  <c r="D282" i="8"/>
  <c r="D278" i="8"/>
  <c r="D274" i="8"/>
  <c r="D270" i="8"/>
  <c r="D265" i="8"/>
  <c r="D261" i="8"/>
  <c r="D257" i="8"/>
  <c r="D253" i="8"/>
  <c r="D249" i="8"/>
  <c r="D245" i="8"/>
  <c r="D240" i="8"/>
  <c r="D236" i="8"/>
  <c r="D232" i="8"/>
  <c r="D228" i="8"/>
  <c r="D224" i="8"/>
  <c r="D220" i="8"/>
  <c r="D215" i="8"/>
  <c r="D211" i="8"/>
  <c r="D207" i="8"/>
  <c r="D203" i="8"/>
  <c r="D195" i="8"/>
  <c r="D191" i="8"/>
  <c r="D187" i="8"/>
  <c r="D183" i="8"/>
  <c r="D179" i="8"/>
  <c r="D175" i="8"/>
  <c r="D170" i="8"/>
  <c r="D166" i="8"/>
  <c r="D162" i="8"/>
  <c r="D158" i="8"/>
  <c r="D154" i="8"/>
  <c r="D150" i="8"/>
  <c r="D146" i="8"/>
  <c r="D142" i="8"/>
  <c r="D138" i="8"/>
  <c r="D134" i="8"/>
  <c r="D129" i="8"/>
  <c r="D125" i="8"/>
  <c r="D121" i="8"/>
  <c r="D117" i="8"/>
  <c r="D113" i="8"/>
  <c r="D109" i="8"/>
  <c r="D104" i="8"/>
  <c r="D100" i="8"/>
  <c r="D96" i="8"/>
  <c r="D92" i="8"/>
  <c r="D88" i="8"/>
  <c r="D84" i="8"/>
  <c r="D80" i="8"/>
  <c r="D75" i="8"/>
  <c r="D71" i="8"/>
  <c r="D67" i="8"/>
  <c r="D63" i="8"/>
  <c r="D59" i="8"/>
  <c r="D55" i="8"/>
  <c r="D51" i="8"/>
  <c r="D46" i="8"/>
  <c r="D42" i="8"/>
  <c r="D38" i="8"/>
  <c r="D33" i="8"/>
  <c r="D29" i="8"/>
  <c r="D25" i="8"/>
  <c r="D21" i="8"/>
  <c r="D17" i="8"/>
  <c r="D13" i="8"/>
  <c r="D939" i="8"/>
  <c r="D938" i="8"/>
  <c r="D922" i="8"/>
  <c r="D905" i="8"/>
  <c r="D889" i="8"/>
  <c r="D872" i="8"/>
  <c r="D856" i="8"/>
  <c r="D839" i="8"/>
  <c r="D822" i="8"/>
  <c r="D805" i="8"/>
  <c r="D789" i="8"/>
  <c r="D772" i="8"/>
  <c r="D756" i="8"/>
  <c r="D739" i="8"/>
  <c r="D706" i="8"/>
  <c r="D689" i="8"/>
  <c r="D673" i="8"/>
  <c r="D656" i="8"/>
  <c r="D640" i="8"/>
  <c r="D623" i="8"/>
  <c r="D607" i="8"/>
  <c r="D582" i="8"/>
  <c r="D573" i="8"/>
  <c r="D565" i="8"/>
  <c r="D557" i="8"/>
  <c r="D540" i="8"/>
  <c r="D532" i="8"/>
  <c r="D515" i="8"/>
  <c r="D498" i="8"/>
  <c r="D482" i="8"/>
  <c r="D466" i="8"/>
  <c r="D902" i="8"/>
  <c r="D836" i="8"/>
  <c r="D769" i="8"/>
  <c r="D703" i="8"/>
  <c r="D636" i="8"/>
  <c r="D581" i="8"/>
  <c r="D547" i="8"/>
  <c r="D514" i="8"/>
  <c r="D481" i="8"/>
  <c r="D449" i="8"/>
  <c r="D432" i="8"/>
  <c r="D416" i="8"/>
  <c r="D406" i="8"/>
  <c r="D397" i="8"/>
  <c r="D389" i="8"/>
  <c r="D381" i="8"/>
  <c r="D373" i="8"/>
  <c r="D364" i="8"/>
  <c r="D356" i="8"/>
  <c r="D348" i="8"/>
  <c r="D340" i="8"/>
  <c r="D331" i="8"/>
  <c r="D323" i="8"/>
  <c r="D314" i="8"/>
  <c r="D306" i="8"/>
  <c r="D298" i="8"/>
  <c r="D289" i="8"/>
  <c r="D281" i="8"/>
  <c r="D273" i="8"/>
  <c r="D264" i="8"/>
  <c r="D256" i="8"/>
  <c r="D248" i="8"/>
  <c r="D239" i="8"/>
  <c r="D231" i="8"/>
  <c r="D223" i="8"/>
  <c r="D214" i="8"/>
  <c r="D206" i="8"/>
  <c r="D198" i="8"/>
  <c r="D190" i="8"/>
  <c r="D182" i="8"/>
  <c r="D174" i="8"/>
  <c r="D165" i="8"/>
  <c r="D157" i="8"/>
  <c r="D149" i="8"/>
  <c r="D141" i="8"/>
  <c r="D132" i="8"/>
  <c r="D124" i="8"/>
  <c r="D116" i="8"/>
  <c r="D108" i="8"/>
  <c r="D99" i="8"/>
  <c r="D91" i="8"/>
  <c r="D83" i="8"/>
  <c r="D74" i="8"/>
  <c r="D66" i="8"/>
  <c r="D58" i="8"/>
  <c r="D50" i="8"/>
  <c r="D41" i="8"/>
  <c r="D32" i="8"/>
  <c r="D24" i="8"/>
  <c r="D16" i="8"/>
  <c r="D869" i="8"/>
  <c r="D736" i="8"/>
  <c r="D604" i="8"/>
  <c r="D531" i="8"/>
  <c r="D465" i="8"/>
  <c r="D424" i="8"/>
  <c r="D402" i="8"/>
  <c r="D385" i="8"/>
  <c r="D369" i="8"/>
  <c r="D352" i="8"/>
  <c r="D336" i="8"/>
  <c r="D318" i="8"/>
  <c r="D302" i="8"/>
  <c r="D285" i="8"/>
  <c r="D269" i="8"/>
  <c r="D252" i="8"/>
  <c r="D235" i="8"/>
  <c r="D219" i="8"/>
  <c r="D202" i="8"/>
  <c r="D186" i="8"/>
  <c r="D169" i="8"/>
  <c r="D153" i="8"/>
  <c r="D137" i="8"/>
  <c r="D120" i="8"/>
  <c r="D103" i="8"/>
  <c r="D87" i="8"/>
  <c r="D70" i="8"/>
  <c r="D54" i="8"/>
  <c r="D37" i="8"/>
  <c r="D20" i="8"/>
  <c r="D919" i="8"/>
  <c r="D853" i="8"/>
  <c r="D786" i="8"/>
  <c r="D720" i="8"/>
  <c r="D653" i="8"/>
  <c r="D589" i="8"/>
  <c r="D556" i="8"/>
  <c r="D522" i="8"/>
  <c r="D489" i="8"/>
  <c r="D456" i="8"/>
  <c r="D439" i="8"/>
  <c r="D423" i="8"/>
  <c r="D409" i="8"/>
  <c r="D401" i="8"/>
  <c r="D392" i="8"/>
  <c r="D384" i="8"/>
  <c r="D376" i="8"/>
  <c r="D368" i="8"/>
  <c r="D359" i="8"/>
  <c r="D351" i="8"/>
  <c r="D343" i="8"/>
  <c r="D335" i="8"/>
  <c r="D326" i="8"/>
  <c r="D317" i="8"/>
  <c r="D309" i="8"/>
  <c r="D301" i="8"/>
  <c r="D293" i="8"/>
  <c r="D284" i="8"/>
  <c r="D276" i="8"/>
  <c r="D267" i="8"/>
  <c r="D259" i="8"/>
  <c r="D251" i="8"/>
  <c r="D243" i="8"/>
  <c r="D234" i="8"/>
  <c r="D226" i="8"/>
  <c r="D217" i="8"/>
  <c r="D209" i="8"/>
  <c r="D201" i="8"/>
  <c r="D193" i="8"/>
  <c r="D185" i="8"/>
  <c r="D177" i="8"/>
  <c r="D168" i="8"/>
  <c r="D160" i="8"/>
  <c r="D152" i="8"/>
  <c r="D144" i="8"/>
  <c r="D136" i="8"/>
  <c r="D127" i="8"/>
  <c r="D119" i="8"/>
  <c r="D111" i="8"/>
  <c r="D102" i="8"/>
  <c r="D94" i="8"/>
  <c r="D86" i="8"/>
  <c r="D78" i="8"/>
  <c r="D69" i="8"/>
  <c r="D61" i="8"/>
  <c r="D53" i="8"/>
  <c r="D35" i="8"/>
  <c r="D27" i="8"/>
  <c r="D19" i="8"/>
  <c r="D11" i="8"/>
  <c r="D886" i="8"/>
  <c r="D819" i="8"/>
  <c r="D752" i="8"/>
  <c r="D686" i="8"/>
  <c r="D620" i="8"/>
  <c r="D572" i="8"/>
  <c r="D539" i="8"/>
  <c r="D506" i="8"/>
  <c r="D473" i="8"/>
  <c r="D448" i="8"/>
  <c r="D431" i="8"/>
  <c r="D415" i="8"/>
  <c r="D405" i="8"/>
  <c r="D396" i="8"/>
  <c r="D388" i="8"/>
  <c r="D380" i="8"/>
  <c r="D372" i="8"/>
  <c r="D363" i="8"/>
  <c r="D355" i="8"/>
  <c r="D347" i="8"/>
  <c r="D339" i="8"/>
  <c r="D330" i="8"/>
  <c r="D322" i="8"/>
  <c r="D313" i="8"/>
  <c r="D305" i="8"/>
  <c r="D297" i="8"/>
  <c r="D288" i="8"/>
  <c r="D280" i="8"/>
  <c r="D272" i="8"/>
  <c r="D263" i="8"/>
  <c r="D255" i="8"/>
  <c r="D247" i="8"/>
  <c r="D238" i="8"/>
  <c r="D230" i="8"/>
  <c r="D222" i="8"/>
  <c r="D213" i="8"/>
  <c r="D205" i="8"/>
  <c r="D197" i="8"/>
  <c r="D189" i="8"/>
  <c r="D181" i="8"/>
  <c r="D173" i="8"/>
  <c r="D164" i="8"/>
  <c r="D156" i="8"/>
  <c r="D148" i="8"/>
  <c r="D140" i="8"/>
  <c r="D131" i="8"/>
  <c r="D123" i="8"/>
  <c r="D115" i="8"/>
  <c r="D107" i="8"/>
  <c r="D98" i="8"/>
  <c r="D90" i="8"/>
  <c r="D82" i="8"/>
  <c r="D73" i="8"/>
  <c r="D65" i="8"/>
  <c r="D57" i="8"/>
  <c r="D49" i="8"/>
  <c r="D40" i="8"/>
  <c r="D31" i="8"/>
  <c r="D23" i="8"/>
  <c r="D15" i="8"/>
  <c r="D935" i="8"/>
  <c r="D802" i="8"/>
  <c r="D670" i="8"/>
  <c r="D564" i="8"/>
  <c r="D497" i="8"/>
  <c r="D441" i="8"/>
  <c r="D410" i="8"/>
  <c r="D393" i="8"/>
  <c r="D377" i="8"/>
  <c r="D360" i="8"/>
  <c r="D344" i="8"/>
  <c r="D327" i="8"/>
  <c r="D310" i="8"/>
  <c r="D294" i="8"/>
  <c r="D277" i="8"/>
  <c r="D260" i="8"/>
  <c r="D244" i="8"/>
  <c r="D227" i="8"/>
  <c r="D210" i="8"/>
  <c r="D194" i="8"/>
  <c r="D178" i="8"/>
  <c r="D161" i="8"/>
  <c r="D145" i="8"/>
  <c r="D128" i="8"/>
  <c r="D112" i="8"/>
  <c r="D95" i="8"/>
  <c r="D79" i="8"/>
  <c r="D62" i="8"/>
  <c r="D45" i="8"/>
  <c r="D28" i="8"/>
  <c r="D12" i="8"/>
  <c r="E199" i="3"/>
  <c r="E938" i="3"/>
  <c r="E934" i="3"/>
  <c r="E930" i="3"/>
  <c r="E926" i="3"/>
  <c r="E922" i="3"/>
  <c r="E918" i="3"/>
  <c r="E914" i="3"/>
  <c r="E909" i="3"/>
  <c r="E905" i="3"/>
  <c r="E901" i="3"/>
  <c r="E897" i="3"/>
  <c r="E893" i="3"/>
  <c r="E889" i="3"/>
  <c r="E885" i="3"/>
  <c r="E881" i="3"/>
  <c r="E876" i="3"/>
  <c r="E872" i="3"/>
  <c r="E868" i="3"/>
  <c r="E864" i="3"/>
  <c r="E860" i="3"/>
  <c r="E856" i="3"/>
  <c r="E852" i="3"/>
  <c r="E848" i="3"/>
  <c r="E843" i="3"/>
  <c r="E839" i="3"/>
  <c r="E835" i="3"/>
  <c r="E830" i="3"/>
  <c r="E826" i="3"/>
  <c r="E822" i="3"/>
  <c r="E818" i="3"/>
  <c r="E814" i="3"/>
  <c r="E810" i="3"/>
  <c r="E805" i="3"/>
  <c r="E801" i="3"/>
  <c r="E797" i="3"/>
  <c r="E793" i="3"/>
  <c r="E789" i="3"/>
  <c r="E785" i="3"/>
  <c r="E937" i="3"/>
  <c r="E933" i="3"/>
  <c r="E929" i="3"/>
  <c r="E925" i="3"/>
  <c r="E921" i="3"/>
  <c r="E917" i="3"/>
  <c r="E912" i="3"/>
  <c r="E908" i="3"/>
  <c r="E904" i="3"/>
  <c r="E900" i="3"/>
  <c r="E896" i="3"/>
  <c r="E892" i="3"/>
  <c r="E888" i="3"/>
  <c r="E884" i="3"/>
  <c r="E880" i="3"/>
  <c r="E875" i="3"/>
  <c r="E871" i="3"/>
  <c r="E867" i="3"/>
  <c r="E863" i="3"/>
  <c r="E859" i="3"/>
  <c r="E855" i="3"/>
  <c r="E851" i="3"/>
  <c r="E846" i="3"/>
  <c r="E842" i="3"/>
  <c r="E838" i="3"/>
  <c r="E834" i="3"/>
  <c r="E829" i="3"/>
  <c r="E825" i="3"/>
  <c r="E821" i="3"/>
  <c r="E817" i="3"/>
  <c r="E813" i="3"/>
  <c r="E809" i="3"/>
  <c r="E804" i="3"/>
  <c r="E800" i="3"/>
  <c r="E796" i="3"/>
  <c r="E792" i="3"/>
  <c r="E788" i="3"/>
  <c r="E784" i="3"/>
  <c r="E935" i="3"/>
  <c r="E927" i="3"/>
  <c r="E919" i="3"/>
  <c r="E910" i="3"/>
  <c r="E902" i="3"/>
  <c r="E894" i="3"/>
  <c r="E886" i="3"/>
  <c r="E877" i="3"/>
  <c r="E869" i="3"/>
  <c r="E861" i="3"/>
  <c r="E853" i="3"/>
  <c r="E844" i="3"/>
  <c r="E836" i="3"/>
  <c r="E827" i="3"/>
  <c r="E819" i="3"/>
  <c r="E811" i="3"/>
  <c r="E802" i="3"/>
  <c r="E794" i="3"/>
  <c r="E786" i="3"/>
  <c r="E779" i="3"/>
  <c r="E775" i="3"/>
  <c r="E771" i="3"/>
  <c r="E767" i="3"/>
  <c r="E763" i="3"/>
  <c r="E759" i="3"/>
  <c r="E754" i="3"/>
  <c r="E750" i="3"/>
  <c r="E746" i="3"/>
  <c r="E742" i="3"/>
  <c r="E738" i="3"/>
  <c r="E734" i="3"/>
  <c r="E730" i="3"/>
  <c r="E726" i="3"/>
  <c r="E722" i="3"/>
  <c r="E717" i="3"/>
  <c r="E713" i="3"/>
  <c r="E709" i="3"/>
  <c r="E705" i="3"/>
  <c r="E701" i="3"/>
  <c r="E697" i="3"/>
  <c r="E693" i="3"/>
  <c r="E688" i="3"/>
  <c r="E684" i="3"/>
  <c r="E680" i="3"/>
  <c r="E676" i="3"/>
  <c r="E672" i="3"/>
  <c r="E668" i="3"/>
  <c r="E664" i="3"/>
  <c r="E659" i="3"/>
  <c r="E655" i="3"/>
  <c r="E651" i="3"/>
  <c r="E647" i="3"/>
  <c r="E643" i="3"/>
  <c r="E639" i="3"/>
  <c r="E634" i="3"/>
  <c r="E630" i="3"/>
  <c r="E626" i="3"/>
  <c r="E622" i="3"/>
  <c r="E618" i="3"/>
  <c r="E614" i="3"/>
  <c r="E610" i="3"/>
  <c r="E606" i="3"/>
  <c r="E928" i="3"/>
  <c r="E916" i="3"/>
  <c r="E906" i="3"/>
  <c r="E895" i="3"/>
  <c r="E883" i="3"/>
  <c r="E873" i="3"/>
  <c r="E862" i="3"/>
  <c r="E850" i="3"/>
  <c r="E840" i="3"/>
  <c r="E828" i="3"/>
  <c r="E816" i="3"/>
  <c r="E806" i="3"/>
  <c r="E795" i="3"/>
  <c r="E782" i="3"/>
  <c r="E936" i="3"/>
  <c r="E924" i="3"/>
  <c r="E915" i="3"/>
  <c r="E903" i="3"/>
  <c r="E891" i="3"/>
  <c r="E882" i="3"/>
  <c r="E870" i="3"/>
  <c r="E858" i="3"/>
  <c r="E849" i="3"/>
  <c r="E837" i="3"/>
  <c r="E824" i="3"/>
  <c r="E815" i="3"/>
  <c r="E803" i="3"/>
  <c r="E791" i="3"/>
  <c r="E781" i="3"/>
  <c r="E776" i="3"/>
  <c r="E770" i="3"/>
  <c r="E765" i="3"/>
  <c r="E760" i="3"/>
  <c r="E753" i="3"/>
  <c r="E748" i="3"/>
  <c r="E743" i="3"/>
  <c r="E737" i="3"/>
  <c r="E732" i="3"/>
  <c r="E727" i="3"/>
  <c r="E721" i="3"/>
  <c r="E715" i="3"/>
  <c r="E710" i="3"/>
  <c r="E704" i="3"/>
  <c r="E699" i="3"/>
  <c r="E694" i="3"/>
  <c r="E687" i="3"/>
  <c r="E682" i="3"/>
  <c r="E677" i="3"/>
  <c r="E671" i="3"/>
  <c r="E666" i="3"/>
  <c r="E660" i="3"/>
  <c r="E654" i="3"/>
  <c r="E649" i="3"/>
  <c r="E644" i="3"/>
  <c r="E638" i="3"/>
  <c r="E632" i="3"/>
  <c r="E627" i="3"/>
  <c r="E621" i="3"/>
  <c r="E616" i="3"/>
  <c r="E611" i="3"/>
  <c r="E605" i="3"/>
  <c r="E601" i="3"/>
  <c r="E596" i="3"/>
  <c r="E592" i="3"/>
  <c r="E588" i="3"/>
  <c r="E584" i="3"/>
  <c r="E580" i="3"/>
  <c r="E575" i="3"/>
  <c r="E571" i="3"/>
  <c r="E567" i="3"/>
  <c r="E563" i="3"/>
  <c r="E559" i="3"/>
  <c r="E555" i="3"/>
  <c r="E550" i="3"/>
  <c r="E546" i="3"/>
  <c r="E542" i="3"/>
  <c r="E538" i="3"/>
  <c r="E534" i="3"/>
  <c r="E530" i="3"/>
  <c r="E525" i="3"/>
  <c r="E521" i="3"/>
  <c r="E517" i="3"/>
  <c r="E513" i="3"/>
  <c r="E509" i="3"/>
  <c r="E505" i="3"/>
  <c r="E501" i="3"/>
  <c r="E496" i="3"/>
  <c r="E492" i="3"/>
  <c r="E488" i="3"/>
  <c r="E484" i="3"/>
  <c r="E480" i="3"/>
  <c r="E476" i="3"/>
  <c r="E472" i="3"/>
  <c r="E468" i="3"/>
  <c r="E464" i="3"/>
  <c r="E459" i="3"/>
  <c r="E455" i="3"/>
  <c r="E451" i="3"/>
  <c r="E447" i="3"/>
  <c r="E443" i="3"/>
  <c r="E438" i="3"/>
  <c r="E434" i="3"/>
  <c r="E430" i="3"/>
  <c r="E426" i="3"/>
  <c r="E422" i="3"/>
  <c r="E418" i="3"/>
  <c r="E414" i="3"/>
  <c r="E410" i="3"/>
  <c r="E406" i="3"/>
  <c r="E402" i="3"/>
  <c r="E397" i="3"/>
  <c r="E393" i="3"/>
  <c r="E389" i="3"/>
  <c r="E385" i="3"/>
  <c r="E381" i="3"/>
  <c r="E377" i="3"/>
  <c r="E373" i="3"/>
  <c r="E369" i="3"/>
  <c r="E364" i="3"/>
  <c r="E360" i="3"/>
  <c r="E356" i="3"/>
  <c r="E352" i="3"/>
  <c r="E348" i="3"/>
  <c r="E344" i="3"/>
  <c r="E340" i="3"/>
  <c r="E336" i="3"/>
  <c r="E331" i="3"/>
  <c r="E327" i="3"/>
  <c r="E323" i="3"/>
  <c r="E318" i="3"/>
  <c r="E314" i="3"/>
  <c r="E310" i="3"/>
  <c r="E306" i="3"/>
  <c r="E302" i="3"/>
  <c r="E298" i="3"/>
  <c r="E294" i="3"/>
  <c r="E289" i="3"/>
  <c r="E285" i="3"/>
  <c r="E281" i="3"/>
  <c r="E277" i="3"/>
  <c r="E273" i="3"/>
  <c r="E269" i="3"/>
  <c r="E264" i="3"/>
  <c r="E260" i="3"/>
  <c r="E256" i="3"/>
  <c r="E252" i="3"/>
  <c r="E248" i="3"/>
  <c r="E244" i="3"/>
  <c r="E239" i="3"/>
  <c r="E235" i="3"/>
  <c r="E231" i="3"/>
  <c r="E227" i="3"/>
  <c r="E223" i="3"/>
  <c r="E219" i="3"/>
  <c r="E214" i="3"/>
  <c r="E210" i="3"/>
  <c r="E206" i="3"/>
  <c r="E202" i="3"/>
  <c r="E198" i="3"/>
  <c r="E194" i="3"/>
  <c r="E190" i="3"/>
  <c r="E186" i="3"/>
  <c r="E182" i="3"/>
  <c r="E178" i="3"/>
  <c r="E174" i="3"/>
  <c r="E932" i="3"/>
  <c r="E911" i="3"/>
  <c r="E890" i="3"/>
  <c r="E866" i="3"/>
  <c r="E845" i="3"/>
  <c r="E823" i="3"/>
  <c r="E799" i="3"/>
  <c r="E780" i="3"/>
  <c r="E773" i="3"/>
  <c r="E766" i="3"/>
  <c r="E758" i="3"/>
  <c r="E751" i="3"/>
  <c r="E744" i="3"/>
  <c r="E736" i="3"/>
  <c r="E729" i="3"/>
  <c r="E723" i="3"/>
  <c r="E714" i="3"/>
  <c r="E707" i="3"/>
  <c r="E700" i="3"/>
  <c r="E691" i="3"/>
  <c r="E685" i="3"/>
  <c r="E678" i="3"/>
  <c r="E670" i="3"/>
  <c r="E662" i="3"/>
  <c r="E656" i="3"/>
  <c r="E648" i="3"/>
  <c r="E641" i="3"/>
  <c r="E633" i="3"/>
  <c r="E625" i="3"/>
  <c r="E619" i="3"/>
  <c r="E612" i="3"/>
  <c r="E604" i="3"/>
  <c r="E599" i="3"/>
  <c r="E593" i="3"/>
  <c r="E587" i="3"/>
  <c r="E582" i="3"/>
  <c r="E577" i="3"/>
  <c r="E570" i="3"/>
  <c r="E565" i="3"/>
  <c r="E560" i="3"/>
  <c r="E554" i="3"/>
  <c r="E548" i="3"/>
  <c r="E543" i="3"/>
  <c r="E537" i="3"/>
  <c r="E532" i="3"/>
  <c r="E527" i="3"/>
  <c r="E520" i="3"/>
  <c r="E515" i="3"/>
  <c r="E510" i="3"/>
  <c r="E504" i="3"/>
  <c r="E498" i="3"/>
  <c r="E493" i="3"/>
  <c r="E487" i="3"/>
  <c r="E482" i="3"/>
  <c r="E477" i="3"/>
  <c r="E471" i="3"/>
  <c r="E466" i="3"/>
  <c r="E461" i="3"/>
  <c r="E454" i="3"/>
  <c r="E449" i="3"/>
  <c r="E444" i="3"/>
  <c r="E437" i="3"/>
  <c r="E432" i="3"/>
  <c r="E427" i="3"/>
  <c r="E421" i="3"/>
  <c r="E416" i="3"/>
  <c r="E411" i="3"/>
  <c r="E405" i="3"/>
  <c r="E400" i="3"/>
  <c r="E394" i="3"/>
  <c r="E388" i="3"/>
  <c r="E383" i="3"/>
  <c r="E378" i="3"/>
  <c r="E372" i="3"/>
  <c r="E367" i="3"/>
  <c r="E361" i="3"/>
  <c r="E355" i="3"/>
  <c r="E350" i="3"/>
  <c r="E345" i="3"/>
  <c r="E339" i="3"/>
  <c r="E334" i="3"/>
  <c r="E328" i="3"/>
  <c r="E322" i="3"/>
  <c r="E316" i="3"/>
  <c r="E311" i="3"/>
  <c r="E305" i="3"/>
  <c r="E300" i="3"/>
  <c r="E295" i="3"/>
  <c r="E288" i="3"/>
  <c r="E283" i="3"/>
  <c r="E278" i="3"/>
  <c r="E272" i="3"/>
  <c r="E266" i="3"/>
  <c r="E261" i="3"/>
  <c r="E255" i="3"/>
  <c r="E250" i="3"/>
  <c r="E245" i="3"/>
  <c r="E238" i="3"/>
  <c r="E233" i="3"/>
  <c r="E228" i="3"/>
  <c r="E222" i="3"/>
  <c r="E216" i="3"/>
  <c r="E211" i="3"/>
  <c r="E205" i="3"/>
  <c r="E195" i="3"/>
  <c r="E189" i="3"/>
  <c r="E184" i="3"/>
  <c r="E179" i="3"/>
  <c r="E173" i="3"/>
  <c r="E168" i="3"/>
  <c r="E164" i="3"/>
  <c r="E160" i="3"/>
  <c r="E156" i="3"/>
  <c r="E152" i="3"/>
  <c r="E148" i="3"/>
  <c r="E144" i="3"/>
  <c r="E140" i="3"/>
  <c r="E136" i="3"/>
  <c r="E131" i="3"/>
  <c r="E127" i="3"/>
  <c r="E123" i="3"/>
  <c r="E119" i="3"/>
  <c r="E115" i="3"/>
  <c r="E111" i="3"/>
  <c r="E107" i="3"/>
  <c r="E102" i="3"/>
  <c r="E98" i="3"/>
  <c r="E94" i="3"/>
  <c r="E90" i="3"/>
  <c r="E86" i="3"/>
  <c r="E82" i="3"/>
  <c r="E78" i="3"/>
  <c r="E73" i="3"/>
  <c r="E69" i="3"/>
  <c r="E65" i="3"/>
  <c r="E61" i="3"/>
  <c r="E57" i="3"/>
  <c r="E53" i="3"/>
  <c r="E49" i="3"/>
  <c r="E40" i="3"/>
  <c r="E35" i="3"/>
  <c r="E31" i="3"/>
  <c r="E27" i="3"/>
  <c r="E23" i="3"/>
  <c r="E19" i="3"/>
  <c r="E15" i="3"/>
  <c r="E11" i="3"/>
  <c r="E696" i="3"/>
  <c r="E585" i="3"/>
  <c r="E573" i="3"/>
  <c r="E562" i="3"/>
  <c r="E551" i="3"/>
  <c r="E540" i="3"/>
  <c r="E535" i="3"/>
  <c r="E523" i="3"/>
  <c r="E512" i="3"/>
  <c r="E507" i="3"/>
  <c r="E495" i="3"/>
  <c r="E485" i="3"/>
  <c r="E474" i="3"/>
  <c r="E463" i="3"/>
  <c r="E452" i="3"/>
  <c r="E931" i="3"/>
  <c r="E907" i="3"/>
  <c r="E887" i="3"/>
  <c r="E865" i="3"/>
  <c r="E841" i="3"/>
  <c r="E820" i="3"/>
  <c r="E798" i="3"/>
  <c r="E778" i="3"/>
  <c r="E772" i="3"/>
  <c r="E764" i="3"/>
  <c r="E757" i="3"/>
  <c r="E749" i="3"/>
  <c r="E741" i="3"/>
  <c r="E735" i="3"/>
  <c r="E728" i="3"/>
  <c r="E720" i="3"/>
  <c r="E712" i="3"/>
  <c r="E706" i="3"/>
  <c r="E698" i="3"/>
  <c r="E690" i="3"/>
  <c r="E683" i="3"/>
  <c r="E675" i="3"/>
  <c r="E669" i="3"/>
  <c r="E661" i="3"/>
  <c r="E653" i="3"/>
  <c r="E646" i="3"/>
  <c r="E640" i="3"/>
  <c r="E631" i="3"/>
  <c r="E624" i="3"/>
  <c r="E617" i="3"/>
  <c r="E609" i="3"/>
  <c r="E603" i="3"/>
  <c r="E597" i="3"/>
  <c r="E591" i="3"/>
  <c r="E586" i="3"/>
  <c r="E581" i="3"/>
  <c r="E574" i="3"/>
  <c r="E569" i="3"/>
  <c r="E564" i="3"/>
  <c r="E558" i="3"/>
  <c r="E553" i="3"/>
  <c r="E547" i="3"/>
  <c r="E541" i="3"/>
  <c r="E536" i="3"/>
  <c r="E531" i="3"/>
  <c r="E524" i="3"/>
  <c r="E519" i="3"/>
  <c r="E514" i="3"/>
  <c r="E508" i="3"/>
  <c r="E503" i="3"/>
  <c r="E497" i="3"/>
  <c r="E491" i="3"/>
  <c r="E486" i="3"/>
  <c r="E481" i="3"/>
  <c r="E475" i="3"/>
  <c r="E470" i="3"/>
  <c r="E465" i="3"/>
  <c r="E458" i="3"/>
  <c r="E453" i="3"/>
  <c r="E448" i="3"/>
  <c r="E442" i="3"/>
  <c r="E436" i="3"/>
  <c r="E431" i="3"/>
  <c r="E425" i="3"/>
  <c r="E420" i="3"/>
  <c r="E415" i="3"/>
  <c r="E409" i="3"/>
  <c r="E404" i="3"/>
  <c r="E398" i="3"/>
  <c r="E392" i="3"/>
  <c r="E387" i="3"/>
  <c r="E382" i="3"/>
  <c r="E376" i="3"/>
  <c r="E371" i="3"/>
  <c r="E366" i="3"/>
  <c r="E359" i="3"/>
  <c r="E354" i="3"/>
  <c r="E349" i="3"/>
  <c r="E343" i="3"/>
  <c r="E338" i="3"/>
  <c r="E333" i="3"/>
  <c r="E326" i="3"/>
  <c r="E321" i="3"/>
  <c r="E315" i="3"/>
  <c r="E309" i="3"/>
  <c r="E304" i="3"/>
  <c r="E299" i="3"/>
  <c r="E293" i="3"/>
  <c r="E287" i="3"/>
  <c r="E282" i="3"/>
  <c r="E276" i="3"/>
  <c r="E271" i="3"/>
  <c r="E265" i="3"/>
  <c r="E259" i="3"/>
  <c r="E254" i="3"/>
  <c r="E249" i="3"/>
  <c r="E243" i="3"/>
  <c r="E237" i="3"/>
  <c r="E232" i="3"/>
  <c r="E226" i="3"/>
  <c r="E221" i="3"/>
  <c r="E215" i="3"/>
  <c r="E209" i="3"/>
  <c r="E204" i="3"/>
  <c r="E193" i="3"/>
  <c r="E188" i="3"/>
  <c r="E183" i="3"/>
  <c r="E177" i="3"/>
  <c r="E172" i="3"/>
  <c r="E167" i="3"/>
  <c r="E163" i="3"/>
  <c r="E159" i="3"/>
  <c r="E155" i="3"/>
  <c r="E151" i="3"/>
  <c r="E147" i="3"/>
  <c r="E143" i="3"/>
  <c r="E139" i="3"/>
  <c r="E135" i="3"/>
  <c r="E130" i="3"/>
  <c r="E126" i="3"/>
  <c r="E122" i="3"/>
  <c r="E118" i="3"/>
  <c r="E114" i="3"/>
  <c r="E110" i="3"/>
  <c r="E106" i="3"/>
  <c r="E101" i="3"/>
  <c r="E97" i="3"/>
  <c r="E93" i="3"/>
  <c r="E89" i="3"/>
  <c r="E85" i="3"/>
  <c r="E81" i="3"/>
  <c r="E77" i="3"/>
  <c r="E72" i="3"/>
  <c r="E68" i="3"/>
  <c r="E64" i="3"/>
  <c r="E60" i="3"/>
  <c r="E56" i="3"/>
  <c r="E52" i="3"/>
  <c r="E48" i="3"/>
  <c r="E43" i="3"/>
  <c r="E39" i="3"/>
  <c r="E34" i="3"/>
  <c r="E30" i="3"/>
  <c r="E26" i="3"/>
  <c r="E22" i="3"/>
  <c r="E18" i="3"/>
  <c r="E14" i="3"/>
  <c r="E10" i="3"/>
  <c r="E923" i="3"/>
  <c r="E899" i="3"/>
  <c r="E878" i="3"/>
  <c r="E857" i="3"/>
  <c r="E833" i="3"/>
  <c r="E812" i="3"/>
  <c r="E790" i="3"/>
  <c r="E777" i="3"/>
  <c r="E769" i="3"/>
  <c r="E762" i="3"/>
  <c r="E756" i="3"/>
  <c r="E747" i="3"/>
  <c r="E740" i="3"/>
  <c r="E733" i="3"/>
  <c r="E725" i="3"/>
  <c r="E718" i="3"/>
  <c r="E711" i="3"/>
  <c r="E703" i="3"/>
  <c r="E689" i="3"/>
  <c r="E681" i="3"/>
  <c r="E674" i="3"/>
  <c r="E667" i="3"/>
  <c r="E658" i="3"/>
  <c r="E652" i="3"/>
  <c r="E645" i="3"/>
  <c r="E636" i="3"/>
  <c r="E629" i="3"/>
  <c r="E623" i="3"/>
  <c r="E615" i="3"/>
  <c r="E608" i="3"/>
  <c r="E602" i="3"/>
  <c r="E595" i="3"/>
  <c r="E590" i="3"/>
  <c r="E579" i="3"/>
  <c r="E568" i="3"/>
  <c r="E557" i="3"/>
  <c r="E545" i="3"/>
  <c r="E529" i="3"/>
  <c r="E518" i="3"/>
  <c r="E502" i="3"/>
  <c r="E490" i="3"/>
  <c r="E479" i="3"/>
  <c r="E469" i="3"/>
  <c r="E457" i="3"/>
  <c r="E854" i="3"/>
  <c r="E774" i="3"/>
  <c r="E745" i="3"/>
  <c r="E716" i="3"/>
  <c r="E686" i="3"/>
  <c r="E657" i="3"/>
  <c r="E628" i="3"/>
  <c r="E600" i="3"/>
  <c r="E578" i="3"/>
  <c r="E556" i="3"/>
  <c r="E533" i="3"/>
  <c r="E511" i="3"/>
  <c r="E489" i="3"/>
  <c r="E467" i="3"/>
  <c r="E446" i="3"/>
  <c r="E435" i="3"/>
  <c r="E424" i="3"/>
  <c r="E413" i="3"/>
  <c r="E403" i="3"/>
  <c r="E391" i="3"/>
  <c r="E380" i="3"/>
  <c r="E370" i="3"/>
  <c r="E358" i="3"/>
  <c r="E347" i="3"/>
  <c r="E337" i="3"/>
  <c r="E325" i="3"/>
  <c r="E313" i="3"/>
  <c r="E303" i="3"/>
  <c r="E292" i="3"/>
  <c r="E280" i="3"/>
  <c r="E270" i="3"/>
  <c r="E258" i="3"/>
  <c r="E247" i="3"/>
  <c r="E236" i="3"/>
  <c r="E225" i="3"/>
  <c r="E213" i="3"/>
  <c r="E203" i="3"/>
  <c r="E192" i="3"/>
  <c r="E181" i="3"/>
  <c r="E170" i="3"/>
  <c r="E162" i="3"/>
  <c r="E154" i="3"/>
  <c r="E146" i="3"/>
  <c r="E138" i="3"/>
  <c r="E129" i="3"/>
  <c r="E121" i="3"/>
  <c r="E113" i="3"/>
  <c r="E104" i="3"/>
  <c r="E96" i="3"/>
  <c r="E88" i="3"/>
  <c r="E80" i="3"/>
  <c r="E71" i="3"/>
  <c r="E63" i="3"/>
  <c r="E55" i="3"/>
  <c r="E46" i="3"/>
  <c r="E38" i="3"/>
  <c r="E29" i="3"/>
  <c r="E21" i="3"/>
  <c r="E13" i="3"/>
  <c r="E898" i="3"/>
  <c r="E761" i="3"/>
  <c r="E731" i="3"/>
  <c r="E673" i="3"/>
  <c r="E642" i="3"/>
  <c r="E589" i="3"/>
  <c r="E566" i="3"/>
  <c r="E522" i="3"/>
  <c r="E478" i="3"/>
  <c r="E456" i="3"/>
  <c r="E429" i="3"/>
  <c r="E408" i="3"/>
  <c r="E396" i="3"/>
  <c r="E375" i="3"/>
  <c r="E353" i="3"/>
  <c r="E330" i="3"/>
  <c r="E308" i="3"/>
  <c r="E286" i="3"/>
  <c r="E263" i="3"/>
  <c r="E241" i="3"/>
  <c r="E220" i="3"/>
  <c r="E197" i="3"/>
  <c r="E176" i="3"/>
  <c r="E158" i="3"/>
  <c r="E142" i="3"/>
  <c r="E125" i="3"/>
  <c r="E117" i="3"/>
  <c r="E100" i="3"/>
  <c r="E84" i="3"/>
  <c r="E67" i="3"/>
  <c r="E51" i="3"/>
  <c r="E33" i="3"/>
  <c r="E17" i="3"/>
  <c r="E874" i="3"/>
  <c r="E752" i="3"/>
  <c r="E695" i="3"/>
  <c r="E635" i="3"/>
  <c r="E583" i="3"/>
  <c r="E539" i="3"/>
  <c r="E494" i="3"/>
  <c r="E450" i="3"/>
  <c r="E428" i="3"/>
  <c r="E407" i="3"/>
  <c r="E384" i="3"/>
  <c r="E362" i="3"/>
  <c r="E341" i="3"/>
  <c r="E317" i="3"/>
  <c r="E296" i="3"/>
  <c r="E274" i="3"/>
  <c r="E262" i="3"/>
  <c r="E240" i="3"/>
  <c r="E217" i="3"/>
  <c r="E196" i="3"/>
  <c r="E175" i="3"/>
  <c r="E157" i="3"/>
  <c r="E141" i="3"/>
  <c r="E124" i="3"/>
  <c r="E108" i="3"/>
  <c r="E91" i="3"/>
  <c r="E74" i="3"/>
  <c r="E58" i="3"/>
  <c r="E41" i="3"/>
  <c r="E24" i="3"/>
  <c r="E920" i="3"/>
  <c r="E832" i="3"/>
  <c r="E768" i="3"/>
  <c r="E739" i="3"/>
  <c r="E708" i="3"/>
  <c r="E679" i="3"/>
  <c r="E650" i="3"/>
  <c r="E620" i="3"/>
  <c r="E594" i="3"/>
  <c r="E572" i="3"/>
  <c r="E549" i="3"/>
  <c r="E528" i="3"/>
  <c r="E506" i="3"/>
  <c r="E483" i="3"/>
  <c r="E462" i="3"/>
  <c r="E445" i="3"/>
  <c r="E433" i="3"/>
  <c r="E423" i="3"/>
  <c r="E412" i="3"/>
  <c r="E401" i="3"/>
  <c r="E390" i="3"/>
  <c r="E379" i="3"/>
  <c r="E368" i="3"/>
  <c r="E357" i="3"/>
  <c r="E346" i="3"/>
  <c r="E335" i="3"/>
  <c r="E324" i="3"/>
  <c r="E312" i="3"/>
  <c r="E301" i="3"/>
  <c r="E290" i="3"/>
  <c r="E279" i="3"/>
  <c r="E267" i="3"/>
  <c r="E257" i="3"/>
  <c r="E246" i="3"/>
  <c r="E234" i="3"/>
  <c r="E224" i="3"/>
  <c r="E212" i="3"/>
  <c r="E201" i="3"/>
  <c r="E191" i="3"/>
  <c r="E180" i="3"/>
  <c r="E169" i="3"/>
  <c r="E161" i="3"/>
  <c r="E153" i="3"/>
  <c r="E145" i="3"/>
  <c r="E137" i="3"/>
  <c r="E128" i="3"/>
  <c r="E120" i="3"/>
  <c r="E112" i="3"/>
  <c r="E103" i="3"/>
  <c r="E95" i="3"/>
  <c r="E87" i="3"/>
  <c r="E79" i="3"/>
  <c r="E70" i="3"/>
  <c r="E62" i="3"/>
  <c r="E54" i="3"/>
  <c r="E45" i="3"/>
  <c r="F45" i="3" s="1"/>
  <c r="E37" i="3"/>
  <c r="E28" i="3"/>
  <c r="E20" i="3"/>
  <c r="E12" i="3"/>
  <c r="E808" i="3"/>
  <c r="E702" i="3"/>
  <c r="E613" i="3"/>
  <c r="E544" i="3"/>
  <c r="E499" i="3"/>
  <c r="E441" i="3"/>
  <c r="E419" i="3"/>
  <c r="E386" i="3"/>
  <c r="E363" i="3"/>
  <c r="E342" i="3"/>
  <c r="E319" i="3"/>
  <c r="E297" i="3"/>
  <c r="E275" i="3"/>
  <c r="E253" i="3"/>
  <c r="E230" i="3"/>
  <c r="E208" i="3"/>
  <c r="E187" i="3"/>
  <c r="E166" i="3"/>
  <c r="E150" i="3"/>
  <c r="E134" i="3"/>
  <c r="E109" i="3"/>
  <c r="E92" i="3"/>
  <c r="E75" i="3"/>
  <c r="E59" i="3"/>
  <c r="E42" i="3"/>
  <c r="E25" i="3"/>
  <c r="E939" i="3"/>
  <c r="E787" i="3"/>
  <c r="E724" i="3"/>
  <c r="E665" i="3"/>
  <c r="E607" i="3"/>
  <c r="E561" i="3"/>
  <c r="E516" i="3"/>
  <c r="E473" i="3"/>
  <c r="E439" i="3"/>
  <c r="E417" i="3"/>
  <c r="E395" i="3"/>
  <c r="E374" i="3"/>
  <c r="E351" i="3"/>
  <c r="E329" i="3"/>
  <c r="E307" i="3"/>
  <c r="E284" i="3"/>
  <c r="E251" i="3"/>
  <c r="E229" i="3"/>
  <c r="E207" i="3"/>
  <c r="E185" i="3"/>
  <c r="E165" i="3"/>
  <c r="E149" i="3"/>
  <c r="E132" i="3"/>
  <c r="E116" i="3"/>
  <c r="E99" i="3"/>
  <c r="E83" i="3"/>
  <c r="E66" i="3"/>
  <c r="E50" i="3"/>
  <c r="E32" i="3"/>
  <c r="E16" i="3"/>
  <c r="L199" i="3" l="1"/>
  <c r="F199" i="3"/>
  <c r="M199" i="8"/>
  <c r="E199" i="8"/>
  <c r="M44" i="8"/>
  <c r="E44" i="8"/>
  <c r="M45" i="8"/>
  <c r="E45" i="8"/>
  <c r="E310" i="8"/>
  <c r="M310" i="8"/>
  <c r="M40" i="8"/>
  <c r="E40" i="8"/>
  <c r="E140" i="8"/>
  <c r="M140" i="8"/>
  <c r="E272" i="8"/>
  <c r="M272" i="8"/>
  <c r="E372" i="8"/>
  <c r="M372" i="8"/>
  <c r="E886" i="8"/>
  <c r="M886" i="8"/>
  <c r="M69" i="8"/>
  <c r="E69" i="8"/>
  <c r="E168" i="8"/>
  <c r="M168" i="8"/>
  <c r="E267" i="8"/>
  <c r="M267" i="8"/>
  <c r="E368" i="8"/>
  <c r="M368" i="8"/>
  <c r="E589" i="8"/>
  <c r="M589" i="8"/>
  <c r="M186" i="8"/>
  <c r="E186" i="8"/>
  <c r="E385" i="8"/>
  <c r="M385" i="8"/>
  <c r="M83" i="8"/>
  <c r="E83" i="8"/>
  <c r="M182" i="8"/>
  <c r="E182" i="8"/>
  <c r="M281" i="8"/>
  <c r="E281" i="8"/>
  <c r="E348" i="8"/>
  <c r="M348" i="8"/>
  <c r="M416" i="8"/>
  <c r="E416" i="8"/>
  <c r="E703" i="8"/>
  <c r="M703" i="8"/>
  <c r="M573" i="8"/>
  <c r="E573" i="8"/>
  <c r="M640" i="8"/>
  <c r="E640" i="8"/>
  <c r="M856" i="8"/>
  <c r="E856" i="8"/>
  <c r="G17" i="8"/>
  <c r="M17" i="8"/>
  <c r="E17" i="8"/>
  <c r="E67" i="8"/>
  <c r="M67" i="8"/>
  <c r="M100" i="8"/>
  <c r="E100" i="8"/>
  <c r="M150" i="8"/>
  <c r="E150" i="8"/>
  <c r="M183" i="8"/>
  <c r="E183" i="8"/>
  <c r="M232" i="8"/>
  <c r="E232" i="8"/>
  <c r="E282" i="8"/>
  <c r="M282" i="8"/>
  <c r="M315" i="8"/>
  <c r="E315" i="8"/>
  <c r="M349" i="8"/>
  <c r="E349" i="8"/>
  <c r="M382" i="8"/>
  <c r="E382" i="8"/>
  <c r="M419" i="8"/>
  <c r="E419" i="8"/>
  <c r="M452" i="8"/>
  <c r="E452" i="8"/>
  <c r="E551" i="8"/>
  <c r="M551" i="8"/>
  <c r="E585" i="8"/>
  <c r="M585" i="8"/>
  <c r="M777" i="8"/>
  <c r="E777" i="8"/>
  <c r="M910" i="8"/>
  <c r="E910" i="8"/>
  <c r="G18" i="8"/>
  <c r="M18" i="8"/>
  <c r="E18" i="8"/>
  <c r="E68" i="8"/>
  <c r="M68" i="8"/>
  <c r="E118" i="8"/>
  <c r="M118" i="8"/>
  <c r="M167" i="8"/>
  <c r="E167" i="8"/>
  <c r="M233" i="8"/>
  <c r="E233" i="8"/>
  <c r="E283" i="8"/>
  <c r="M283" i="8"/>
  <c r="M350" i="8"/>
  <c r="E350" i="8"/>
  <c r="M400" i="8"/>
  <c r="E400" i="8"/>
  <c r="M486" i="8"/>
  <c r="E486" i="8"/>
  <c r="E586" i="8"/>
  <c r="M586" i="8"/>
  <c r="E780" i="8"/>
  <c r="M780" i="8"/>
  <c r="G914" i="8"/>
  <c r="E914" i="8"/>
  <c r="M914" i="8"/>
  <c r="M454" i="8"/>
  <c r="E454" i="8"/>
  <c r="M487" i="8"/>
  <c r="E487" i="8"/>
  <c r="E554" i="8"/>
  <c r="M554" i="8"/>
  <c r="E616" i="8"/>
  <c r="M616" i="8"/>
  <c r="M715" i="8"/>
  <c r="E715" i="8"/>
  <c r="E815" i="8"/>
  <c r="M815" i="8"/>
  <c r="M915" i="8"/>
  <c r="E915" i="8"/>
  <c r="E451" i="8"/>
  <c r="M451" i="8"/>
  <c r="M501" i="8"/>
  <c r="E501" i="8"/>
  <c r="M534" i="8"/>
  <c r="E534" i="8"/>
  <c r="M567" i="8"/>
  <c r="E567" i="8"/>
  <c r="E611" i="8"/>
  <c r="M611" i="8"/>
  <c r="E677" i="8"/>
  <c r="M677" i="8"/>
  <c r="E743" i="8"/>
  <c r="M743" i="8"/>
  <c r="E843" i="8"/>
  <c r="M843" i="8"/>
  <c r="E625" i="8"/>
  <c r="M625" i="8"/>
  <c r="E675" i="8"/>
  <c r="M675" i="8"/>
  <c r="M725" i="8"/>
  <c r="E725" i="8"/>
  <c r="E758" i="8"/>
  <c r="M758" i="8"/>
  <c r="M791" i="8"/>
  <c r="E791" i="8"/>
  <c r="M824" i="8"/>
  <c r="E824" i="8"/>
  <c r="M841" i="8"/>
  <c r="E841" i="8"/>
  <c r="M874" i="8"/>
  <c r="E874" i="8"/>
  <c r="M907" i="8"/>
  <c r="E907" i="8"/>
  <c r="M924" i="8"/>
  <c r="E924" i="8"/>
  <c r="E593" i="8"/>
  <c r="M593" i="8"/>
  <c r="M610" i="8"/>
  <c r="E610" i="8"/>
  <c r="E643" i="8"/>
  <c r="M643" i="8"/>
  <c r="E676" i="8"/>
  <c r="M676" i="8"/>
  <c r="M693" i="8"/>
  <c r="E693" i="8"/>
  <c r="M709" i="8"/>
  <c r="E709" i="8"/>
  <c r="M726" i="8"/>
  <c r="E726" i="8"/>
  <c r="M742" i="8"/>
  <c r="E742" i="8"/>
  <c r="E759" i="8"/>
  <c r="M759" i="8"/>
  <c r="E775" i="8"/>
  <c r="M775" i="8"/>
  <c r="M792" i="8"/>
  <c r="E792" i="8"/>
  <c r="E809" i="8"/>
  <c r="M809" i="8"/>
  <c r="E825" i="8"/>
  <c r="M825" i="8"/>
  <c r="M842" i="8"/>
  <c r="E842" i="8"/>
  <c r="E859" i="8"/>
  <c r="M859" i="8"/>
  <c r="M875" i="8"/>
  <c r="E875" i="8"/>
  <c r="M908" i="8"/>
  <c r="E908" i="8"/>
  <c r="M62" i="8"/>
  <c r="E62" i="8"/>
  <c r="E128" i="8"/>
  <c r="M128" i="8"/>
  <c r="M194" i="8"/>
  <c r="E194" i="8"/>
  <c r="E260" i="8"/>
  <c r="M260" i="8"/>
  <c r="E327" i="8"/>
  <c r="M327" i="8"/>
  <c r="E393" i="8"/>
  <c r="M393" i="8"/>
  <c r="M564" i="8"/>
  <c r="E564" i="8"/>
  <c r="G15" i="8"/>
  <c r="E15" i="8"/>
  <c r="M15" i="8"/>
  <c r="M49" i="8"/>
  <c r="E49" i="8"/>
  <c r="M82" i="8"/>
  <c r="E82" i="8"/>
  <c r="E115" i="8"/>
  <c r="M115" i="8"/>
  <c r="E148" i="8"/>
  <c r="M148" i="8"/>
  <c r="E181" i="8"/>
  <c r="M181" i="8"/>
  <c r="M213" i="8"/>
  <c r="E213" i="8"/>
  <c r="E247" i="8"/>
  <c r="M247" i="8"/>
  <c r="E280" i="8"/>
  <c r="M280" i="8"/>
  <c r="E313" i="8"/>
  <c r="M313" i="8"/>
  <c r="E347" i="8"/>
  <c r="M347" i="8"/>
  <c r="E380" i="8"/>
  <c r="M380" i="8"/>
  <c r="M415" i="8"/>
  <c r="E415" i="8"/>
  <c r="E506" i="8"/>
  <c r="M506" i="8"/>
  <c r="M686" i="8"/>
  <c r="E686" i="8"/>
  <c r="G11" i="8"/>
  <c r="E11" i="8"/>
  <c r="M11" i="8"/>
  <c r="M78" i="8"/>
  <c r="E78" i="8"/>
  <c r="E111" i="8"/>
  <c r="M111" i="8"/>
  <c r="E144" i="8"/>
  <c r="M144" i="8"/>
  <c r="E177" i="8"/>
  <c r="M177" i="8"/>
  <c r="M209" i="8"/>
  <c r="E209" i="8"/>
  <c r="E243" i="8"/>
  <c r="M243" i="8"/>
  <c r="M276" i="8"/>
  <c r="E276" i="8"/>
  <c r="E309" i="8"/>
  <c r="M309" i="8"/>
  <c r="E343" i="8"/>
  <c r="M343" i="8"/>
  <c r="E376" i="8"/>
  <c r="M376" i="8"/>
  <c r="M409" i="8"/>
  <c r="E409" i="8"/>
  <c r="M489" i="8"/>
  <c r="E489" i="8"/>
  <c r="E653" i="8"/>
  <c r="M653" i="8"/>
  <c r="E919" i="8"/>
  <c r="M919" i="8"/>
  <c r="E70" i="8"/>
  <c r="M70" i="8"/>
  <c r="E137" i="8"/>
  <c r="M137" i="8"/>
  <c r="M202" i="8"/>
  <c r="E202" i="8"/>
  <c r="M269" i="8"/>
  <c r="E269" i="8"/>
  <c r="M336" i="8"/>
  <c r="E336" i="8"/>
  <c r="E402" i="8"/>
  <c r="M402" i="8"/>
  <c r="E604" i="8"/>
  <c r="M604" i="8"/>
  <c r="G24" i="8"/>
  <c r="E24" i="8"/>
  <c r="M24" i="8"/>
  <c r="E58" i="8"/>
  <c r="M58" i="8"/>
  <c r="M91" i="8"/>
  <c r="E91" i="8"/>
  <c r="E124" i="8"/>
  <c r="M124" i="8"/>
  <c r="E157" i="8"/>
  <c r="M157" i="8"/>
  <c r="M190" i="8"/>
  <c r="E190" i="8"/>
  <c r="M223" i="8"/>
  <c r="E223" i="8"/>
  <c r="E256" i="8"/>
  <c r="M256" i="8"/>
  <c r="M289" i="8"/>
  <c r="E289" i="8"/>
  <c r="M323" i="8"/>
  <c r="E323" i="8"/>
  <c r="E356" i="8"/>
  <c r="M356" i="8"/>
  <c r="E389" i="8"/>
  <c r="M389" i="8"/>
  <c r="M432" i="8"/>
  <c r="E432" i="8"/>
  <c r="M547" i="8"/>
  <c r="E547" i="8"/>
  <c r="M769" i="8"/>
  <c r="E769" i="8"/>
  <c r="E482" i="8"/>
  <c r="M482" i="8"/>
  <c r="M540" i="8"/>
  <c r="E540" i="8"/>
  <c r="M582" i="8"/>
  <c r="E582" i="8"/>
  <c r="M656" i="8"/>
  <c r="E656" i="8"/>
  <c r="M739" i="8"/>
  <c r="E739" i="8"/>
  <c r="M805" i="8"/>
  <c r="E805" i="8"/>
  <c r="M872" i="8"/>
  <c r="E872" i="8"/>
  <c r="E938" i="8"/>
  <c r="M938" i="8"/>
  <c r="G21" i="8"/>
  <c r="M21" i="8"/>
  <c r="E21" i="8"/>
  <c r="E38" i="8"/>
  <c r="M38" i="8"/>
  <c r="E55" i="8"/>
  <c r="M55" i="8"/>
  <c r="E71" i="8"/>
  <c r="M71" i="8"/>
  <c r="M88" i="8"/>
  <c r="E88" i="8"/>
  <c r="M104" i="8"/>
  <c r="E104" i="8"/>
  <c r="M121" i="8"/>
  <c r="E121" i="8"/>
  <c r="M138" i="8"/>
  <c r="E138" i="8"/>
  <c r="M154" i="8"/>
  <c r="E154" i="8"/>
  <c r="M170" i="8"/>
  <c r="E170" i="8"/>
  <c r="M187" i="8"/>
  <c r="E187" i="8"/>
  <c r="E203" i="8"/>
  <c r="M203" i="8"/>
  <c r="M220" i="8"/>
  <c r="E220" i="8"/>
  <c r="M236" i="8"/>
  <c r="E236" i="8"/>
  <c r="M253" i="8"/>
  <c r="E253" i="8"/>
  <c r="M270" i="8"/>
  <c r="E270" i="8"/>
  <c r="E286" i="8"/>
  <c r="M286" i="8"/>
  <c r="E303" i="8"/>
  <c r="M303" i="8"/>
  <c r="E319" i="8"/>
  <c r="M319" i="8"/>
  <c r="M337" i="8"/>
  <c r="E337" i="8"/>
  <c r="M353" i="8"/>
  <c r="E353" i="8"/>
  <c r="M370" i="8"/>
  <c r="E370" i="8"/>
  <c r="M386" i="8"/>
  <c r="E386" i="8"/>
  <c r="M403" i="8"/>
  <c r="E403" i="8"/>
  <c r="M427" i="8"/>
  <c r="E427" i="8"/>
  <c r="M461" i="8"/>
  <c r="E461" i="8"/>
  <c r="M493" i="8"/>
  <c r="E493" i="8"/>
  <c r="E527" i="8"/>
  <c r="M527" i="8"/>
  <c r="M560" i="8"/>
  <c r="E560" i="8"/>
  <c r="E595" i="8"/>
  <c r="M595" i="8"/>
  <c r="E661" i="8"/>
  <c r="M661" i="8"/>
  <c r="E728" i="8"/>
  <c r="M728" i="8"/>
  <c r="E794" i="8"/>
  <c r="M794" i="8"/>
  <c r="E861" i="8"/>
  <c r="M861" i="8"/>
  <c r="E927" i="8"/>
  <c r="M927" i="8"/>
  <c r="M507" i="8"/>
  <c r="E507" i="8"/>
  <c r="M723" i="8"/>
  <c r="E723" i="8"/>
  <c r="G22" i="8"/>
  <c r="M22" i="8"/>
  <c r="E22" i="8"/>
  <c r="M39" i="8"/>
  <c r="E39" i="8"/>
  <c r="E56" i="8"/>
  <c r="M56" i="8"/>
  <c r="E72" i="8"/>
  <c r="M72" i="8"/>
  <c r="M89" i="8"/>
  <c r="E89" i="8"/>
  <c r="E106" i="8"/>
  <c r="M106" i="8"/>
  <c r="E122" i="8"/>
  <c r="M122" i="8"/>
  <c r="M139" i="8"/>
  <c r="E139" i="8"/>
  <c r="M155" i="8"/>
  <c r="E155" i="8"/>
  <c r="E172" i="8"/>
  <c r="M172" i="8"/>
  <c r="E188" i="8"/>
  <c r="M188" i="8"/>
  <c r="E204" i="8"/>
  <c r="M204" i="8"/>
  <c r="M221" i="8"/>
  <c r="E221" i="8"/>
  <c r="M237" i="8"/>
  <c r="E237" i="8"/>
  <c r="E254" i="8"/>
  <c r="M254" i="8"/>
  <c r="E271" i="8"/>
  <c r="M271" i="8"/>
  <c r="E287" i="8"/>
  <c r="M287" i="8"/>
  <c r="E304" i="8"/>
  <c r="M304" i="8"/>
  <c r="E321" i="8"/>
  <c r="M321" i="8"/>
  <c r="M338" i="8"/>
  <c r="E338" i="8"/>
  <c r="M354" i="8"/>
  <c r="E354" i="8"/>
  <c r="M371" i="8"/>
  <c r="E371" i="8"/>
  <c r="M387" i="8"/>
  <c r="E387" i="8"/>
  <c r="E404" i="8"/>
  <c r="M404" i="8"/>
  <c r="M428" i="8"/>
  <c r="E428" i="8"/>
  <c r="M462" i="8"/>
  <c r="E462" i="8"/>
  <c r="M494" i="8"/>
  <c r="E494" i="8"/>
  <c r="M528" i="8"/>
  <c r="E528" i="8"/>
  <c r="M561" i="8"/>
  <c r="E561" i="8"/>
  <c r="E599" i="8"/>
  <c r="M599" i="8"/>
  <c r="M665" i="8"/>
  <c r="E665" i="8"/>
  <c r="M731" i="8"/>
  <c r="E731" i="8"/>
  <c r="E797" i="8"/>
  <c r="M797" i="8"/>
  <c r="M864" i="8"/>
  <c r="E864" i="8"/>
  <c r="M930" i="8"/>
  <c r="E930" i="8"/>
  <c r="E425" i="8"/>
  <c r="M425" i="8"/>
  <c r="M442" i="8"/>
  <c r="E442" i="8"/>
  <c r="E458" i="8"/>
  <c r="M458" i="8"/>
  <c r="E475" i="8"/>
  <c r="M475" i="8"/>
  <c r="E491" i="8"/>
  <c r="M491" i="8"/>
  <c r="M508" i="8"/>
  <c r="E508" i="8"/>
  <c r="M524" i="8"/>
  <c r="E524" i="8"/>
  <c r="M541" i="8"/>
  <c r="E541" i="8"/>
  <c r="E558" i="8"/>
  <c r="M558" i="8"/>
  <c r="E574" i="8"/>
  <c r="M574" i="8"/>
  <c r="E591" i="8"/>
  <c r="M591" i="8"/>
  <c r="E624" i="8"/>
  <c r="M624" i="8"/>
  <c r="E657" i="8"/>
  <c r="M657" i="8"/>
  <c r="E690" i="8"/>
  <c r="M690" i="8"/>
  <c r="E724" i="8"/>
  <c r="M724" i="8"/>
  <c r="M757" i="8"/>
  <c r="E757" i="8"/>
  <c r="E790" i="8"/>
  <c r="M790" i="8"/>
  <c r="M823" i="8"/>
  <c r="E823" i="8"/>
  <c r="E857" i="8"/>
  <c r="M857" i="8"/>
  <c r="M890" i="8"/>
  <c r="E890" i="8"/>
  <c r="E923" i="8"/>
  <c r="M923" i="8"/>
  <c r="M422" i="8"/>
  <c r="E422" i="8"/>
  <c r="M438" i="8"/>
  <c r="E438" i="8"/>
  <c r="M455" i="8"/>
  <c r="E455" i="8"/>
  <c r="M472" i="8"/>
  <c r="E472" i="8"/>
  <c r="M488" i="8"/>
  <c r="E488" i="8"/>
  <c r="M505" i="8"/>
  <c r="E505" i="8"/>
  <c r="M521" i="8"/>
  <c r="E521" i="8"/>
  <c r="M538" i="8"/>
  <c r="E538" i="8"/>
  <c r="M555" i="8"/>
  <c r="E555" i="8"/>
  <c r="M571" i="8"/>
  <c r="E571" i="8"/>
  <c r="M588" i="8"/>
  <c r="E588" i="8"/>
  <c r="E619" i="8"/>
  <c r="M619" i="8"/>
  <c r="M652" i="8"/>
  <c r="E652" i="8"/>
  <c r="E685" i="8"/>
  <c r="M685" i="8"/>
  <c r="E718" i="8"/>
  <c r="M718" i="8"/>
  <c r="E751" i="8"/>
  <c r="M751" i="8"/>
  <c r="M785" i="8"/>
  <c r="E785" i="8"/>
  <c r="E818" i="8"/>
  <c r="M818" i="8"/>
  <c r="E852" i="8"/>
  <c r="M852" i="8"/>
  <c r="M885" i="8"/>
  <c r="E885" i="8"/>
  <c r="G918" i="8"/>
  <c r="M918" i="8"/>
  <c r="E918" i="8"/>
  <c r="M596" i="8"/>
  <c r="E596" i="8"/>
  <c r="M613" i="8"/>
  <c r="E613" i="8"/>
  <c r="M629" i="8"/>
  <c r="E629" i="8"/>
  <c r="E646" i="8"/>
  <c r="M646" i="8"/>
  <c r="E662" i="8"/>
  <c r="M662" i="8"/>
  <c r="E679" i="8"/>
  <c r="M679" i="8"/>
  <c r="M696" i="8"/>
  <c r="E696" i="8"/>
  <c r="E712" i="8"/>
  <c r="M712" i="8"/>
  <c r="E729" i="8"/>
  <c r="M729" i="8"/>
  <c r="E745" i="8"/>
  <c r="M745" i="8"/>
  <c r="M762" i="8"/>
  <c r="E762" i="8"/>
  <c r="M778" i="8"/>
  <c r="E778" i="8"/>
  <c r="M795" i="8"/>
  <c r="E795" i="8"/>
  <c r="M812" i="8"/>
  <c r="E812" i="8"/>
  <c r="M828" i="8"/>
  <c r="E828" i="8"/>
  <c r="E845" i="8"/>
  <c r="M845" i="8"/>
  <c r="E862" i="8"/>
  <c r="M862" i="8"/>
  <c r="E878" i="8"/>
  <c r="M878" i="8"/>
  <c r="E895" i="8"/>
  <c r="M895" i="8"/>
  <c r="E911" i="8"/>
  <c r="M911" i="8"/>
  <c r="M928" i="8"/>
  <c r="E928" i="8"/>
  <c r="E597" i="8"/>
  <c r="M597" i="8"/>
  <c r="M614" i="8"/>
  <c r="E614" i="8"/>
  <c r="M630" i="8"/>
  <c r="E630" i="8"/>
  <c r="M647" i="8"/>
  <c r="E647" i="8"/>
  <c r="E664" i="8"/>
  <c r="M664" i="8"/>
  <c r="E680" i="8"/>
  <c r="M680" i="8"/>
  <c r="M697" i="8"/>
  <c r="E697" i="8"/>
  <c r="M713" i="8"/>
  <c r="E713" i="8"/>
  <c r="M730" i="8"/>
  <c r="E730" i="8"/>
  <c r="M746" i="8"/>
  <c r="E746" i="8"/>
  <c r="E763" i="8"/>
  <c r="M763" i="8"/>
  <c r="E779" i="8"/>
  <c r="M779" i="8"/>
  <c r="E796" i="8"/>
  <c r="M796" i="8"/>
  <c r="E813" i="8"/>
  <c r="M813" i="8"/>
  <c r="E829" i="8"/>
  <c r="M829" i="8"/>
  <c r="E846" i="8"/>
  <c r="M846" i="8"/>
  <c r="E863" i="8"/>
  <c r="M863" i="8"/>
  <c r="M880" i="8"/>
  <c r="E880" i="8"/>
  <c r="M896" i="8"/>
  <c r="E896" i="8"/>
  <c r="M912" i="8"/>
  <c r="E912" i="8"/>
  <c r="E929" i="8"/>
  <c r="M929" i="8"/>
  <c r="M178" i="8"/>
  <c r="E178" i="8"/>
  <c r="M497" i="8"/>
  <c r="E497" i="8"/>
  <c r="E107" i="8"/>
  <c r="M107" i="8"/>
  <c r="M205" i="8"/>
  <c r="E205" i="8"/>
  <c r="E339" i="8"/>
  <c r="M339" i="8"/>
  <c r="E620" i="8"/>
  <c r="M620" i="8"/>
  <c r="M102" i="8"/>
  <c r="E102" i="8"/>
  <c r="M201" i="8"/>
  <c r="E201" i="8"/>
  <c r="E335" i="8"/>
  <c r="M335" i="8"/>
  <c r="E853" i="8"/>
  <c r="M853" i="8"/>
  <c r="E252" i="8"/>
  <c r="M252" i="8"/>
  <c r="M531" i="8"/>
  <c r="E531" i="8"/>
  <c r="E116" i="8"/>
  <c r="M116" i="8"/>
  <c r="M214" i="8"/>
  <c r="E214" i="8"/>
  <c r="E314" i="8"/>
  <c r="M314" i="8"/>
  <c r="E514" i="8"/>
  <c r="M514" i="8"/>
  <c r="M532" i="8"/>
  <c r="E532" i="8"/>
  <c r="E706" i="8"/>
  <c r="M706" i="8"/>
  <c r="E922" i="8"/>
  <c r="M922" i="8"/>
  <c r="G33" i="8"/>
  <c r="E33" i="8"/>
  <c r="M33" i="8"/>
  <c r="M84" i="8"/>
  <c r="E84" i="8"/>
  <c r="M134" i="8"/>
  <c r="E134" i="8"/>
  <c r="M249" i="8"/>
  <c r="E249" i="8"/>
  <c r="M299" i="8"/>
  <c r="E299" i="8"/>
  <c r="M366" i="8"/>
  <c r="E366" i="8"/>
  <c r="M485" i="8"/>
  <c r="E485" i="8"/>
  <c r="E645" i="8"/>
  <c r="M645" i="8"/>
  <c r="M490" i="8"/>
  <c r="E490" i="8"/>
  <c r="E52" i="8"/>
  <c r="M52" i="8"/>
  <c r="M135" i="8"/>
  <c r="E135" i="8"/>
  <c r="E200" i="8"/>
  <c r="M200" i="8"/>
  <c r="E250" i="8"/>
  <c r="M250" i="8"/>
  <c r="M300" i="8"/>
  <c r="E300" i="8"/>
  <c r="M334" i="8"/>
  <c r="E334" i="8"/>
  <c r="M383" i="8"/>
  <c r="E383" i="8"/>
  <c r="M453" i="8"/>
  <c r="E453" i="8"/>
  <c r="M553" i="8"/>
  <c r="E553" i="8"/>
  <c r="M648" i="8"/>
  <c r="E648" i="8"/>
  <c r="E848" i="8"/>
  <c r="M848" i="8"/>
  <c r="M437" i="8"/>
  <c r="E437" i="8"/>
  <c r="M471" i="8"/>
  <c r="E471" i="8"/>
  <c r="M520" i="8"/>
  <c r="E520" i="8"/>
  <c r="M537" i="8"/>
  <c r="E537" i="8"/>
  <c r="E587" i="8"/>
  <c r="M587" i="8"/>
  <c r="E682" i="8"/>
  <c r="M682" i="8"/>
  <c r="M781" i="8"/>
  <c r="E781" i="8"/>
  <c r="E418" i="8"/>
  <c r="M418" i="8"/>
  <c r="M468" i="8"/>
  <c r="E468" i="8"/>
  <c r="M517" i="8"/>
  <c r="E517" i="8"/>
  <c r="M584" i="8"/>
  <c r="E584" i="8"/>
  <c r="E710" i="8"/>
  <c r="M710" i="8"/>
  <c r="E810" i="8"/>
  <c r="M810" i="8"/>
  <c r="E909" i="8"/>
  <c r="M909" i="8"/>
  <c r="E609" i="8"/>
  <c r="M609" i="8"/>
  <c r="E658" i="8"/>
  <c r="M658" i="8"/>
  <c r="E708" i="8"/>
  <c r="M708" i="8"/>
  <c r="E774" i="8"/>
  <c r="M774" i="8"/>
  <c r="E858" i="8"/>
  <c r="M858" i="8"/>
  <c r="M626" i="8"/>
  <c r="E626" i="8"/>
  <c r="M925" i="8"/>
  <c r="E925" i="8"/>
  <c r="G12" i="8"/>
  <c r="E12" i="8"/>
  <c r="M12" i="8"/>
  <c r="M79" i="8"/>
  <c r="E79" i="8"/>
  <c r="E145" i="8"/>
  <c r="M145" i="8"/>
  <c r="M210" i="8"/>
  <c r="E210" i="8"/>
  <c r="E277" i="8"/>
  <c r="M277" i="8"/>
  <c r="M344" i="8"/>
  <c r="E344" i="8"/>
  <c r="E410" i="8"/>
  <c r="M410" i="8"/>
  <c r="M670" i="8"/>
  <c r="E670" i="8"/>
  <c r="G23" i="8"/>
  <c r="E23" i="8"/>
  <c r="M23" i="8"/>
  <c r="M57" i="8"/>
  <c r="E57" i="8"/>
  <c r="M90" i="8"/>
  <c r="E90" i="8"/>
  <c r="E123" i="8"/>
  <c r="M123" i="8"/>
  <c r="E156" i="8"/>
  <c r="M156" i="8"/>
  <c r="E189" i="8"/>
  <c r="M189" i="8"/>
  <c r="M222" i="8"/>
  <c r="E222" i="8"/>
  <c r="E255" i="8"/>
  <c r="M255" i="8"/>
  <c r="E288" i="8"/>
  <c r="M288" i="8"/>
  <c r="M322" i="8"/>
  <c r="E322" i="8"/>
  <c r="E355" i="8"/>
  <c r="M355" i="8"/>
  <c r="E388" i="8"/>
  <c r="M388" i="8"/>
  <c r="E431" i="8"/>
  <c r="M431" i="8"/>
  <c r="M539" i="8"/>
  <c r="E539" i="8"/>
  <c r="E752" i="8"/>
  <c r="M752" i="8"/>
  <c r="G19" i="8"/>
  <c r="E19" i="8"/>
  <c r="M19" i="8"/>
  <c r="M53" i="8"/>
  <c r="E53" i="8"/>
  <c r="M86" i="8"/>
  <c r="E86" i="8"/>
  <c r="E119" i="8"/>
  <c r="M119" i="8"/>
  <c r="E152" i="8"/>
  <c r="M152" i="8"/>
  <c r="E185" i="8"/>
  <c r="M185" i="8"/>
  <c r="M217" i="8"/>
  <c r="E217" i="8"/>
  <c r="E251" i="8"/>
  <c r="M251" i="8"/>
  <c r="M284" i="8"/>
  <c r="E284" i="8"/>
  <c r="E317" i="8"/>
  <c r="M317" i="8"/>
  <c r="E351" i="8"/>
  <c r="M351" i="8"/>
  <c r="E384" i="8"/>
  <c r="M384" i="8"/>
  <c r="M423" i="8"/>
  <c r="E423" i="8"/>
  <c r="E522" i="8"/>
  <c r="M522" i="8"/>
  <c r="E720" i="8"/>
  <c r="M720" i="8"/>
  <c r="G20" i="8"/>
  <c r="E20" i="8"/>
  <c r="M20" i="8"/>
  <c r="M87" i="8"/>
  <c r="E87" i="8"/>
  <c r="E153" i="8"/>
  <c r="M153" i="8"/>
  <c r="M219" i="8"/>
  <c r="E219" i="8"/>
  <c r="E285" i="8"/>
  <c r="M285" i="8"/>
  <c r="M352" i="8"/>
  <c r="E352" i="8"/>
  <c r="E424" i="8"/>
  <c r="M424" i="8"/>
  <c r="E736" i="8"/>
  <c r="M736" i="8"/>
  <c r="G32" i="8"/>
  <c r="E32" i="8"/>
  <c r="M32" i="8"/>
  <c r="E66" i="8"/>
  <c r="M66" i="8"/>
  <c r="M99" i="8"/>
  <c r="E99" i="8"/>
  <c r="E132" i="8"/>
  <c r="M132" i="8"/>
  <c r="E165" i="8"/>
  <c r="M165" i="8"/>
  <c r="M198" i="8"/>
  <c r="E198" i="8"/>
  <c r="M231" i="8"/>
  <c r="E231" i="8"/>
  <c r="E264" i="8"/>
  <c r="M264" i="8"/>
  <c r="E298" i="8"/>
  <c r="M298" i="8"/>
  <c r="M331" i="8"/>
  <c r="E331" i="8"/>
  <c r="E364" i="8"/>
  <c r="M364" i="8"/>
  <c r="E397" i="8"/>
  <c r="M397" i="8"/>
  <c r="M449" i="8"/>
  <c r="E449" i="8"/>
  <c r="E581" i="8"/>
  <c r="M581" i="8"/>
  <c r="E836" i="8"/>
  <c r="M836" i="8"/>
  <c r="M498" i="8"/>
  <c r="E498" i="8"/>
  <c r="M557" i="8"/>
  <c r="E557" i="8"/>
  <c r="E607" i="8"/>
  <c r="M607" i="8"/>
  <c r="M673" i="8"/>
  <c r="E673" i="8"/>
  <c r="E756" i="8"/>
  <c r="M756" i="8"/>
  <c r="E822" i="8"/>
  <c r="M822" i="8"/>
  <c r="E889" i="8"/>
  <c r="M889" i="8"/>
  <c r="E939" i="8"/>
  <c r="M939" i="8"/>
  <c r="G25" i="8"/>
  <c r="M25" i="8"/>
  <c r="E25" i="8"/>
  <c r="E42" i="8"/>
  <c r="M42" i="8"/>
  <c r="E59" i="8"/>
  <c r="M59" i="8"/>
  <c r="E75" i="8"/>
  <c r="M75" i="8"/>
  <c r="M92" i="8"/>
  <c r="E92" i="8"/>
  <c r="M109" i="8"/>
  <c r="E109" i="8"/>
  <c r="M125" i="8"/>
  <c r="E125" i="8"/>
  <c r="M142" i="8"/>
  <c r="E142" i="8"/>
  <c r="M158" i="8"/>
  <c r="E158" i="8"/>
  <c r="M175" i="8"/>
  <c r="E175" i="8"/>
  <c r="M191" i="8"/>
  <c r="E191" i="8"/>
  <c r="E207" i="8"/>
  <c r="M207" i="8"/>
  <c r="M224" i="8"/>
  <c r="E224" i="8"/>
  <c r="M240" i="8"/>
  <c r="E240" i="8"/>
  <c r="M257" i="8"/>
  <c r="E257" i="8"/>
  <c r="E274" i="8"/>
  <c r="M274" i="8"/>
  <c r="E290" i="8"/>
  <c r="M290" i="8"/>
  <c r="M307" i="8"/>
  <c r="E307" i="8"/>
  <c r="E324" i="8"/>
  <c r="M324" i="8"/>
  <c r="M341" i="8"/>
  <c r="E341" i="8"/>
  <c r="M357" i="8"/>
  <c r="E357" i="8"/>
  <c r="M374" i="8"/>
  <c r="E374" i="8"/>
  <c r="M390" i="8"/>
  <c r="E390" i="8"/>
  <c r="M407" i="8"/>
  <c r="E407" i="8"/>
  <c r="E435" i="8"/>
  <c r="M435" i="8"/>
  <c r="M469" i="8"/>
  <c r="E469" i="8"/>
  <c r="M502" i="8"/>
  <c r="E502" i="8"/>
  <c r="E535" i="8"/>
  <c r="M535" i="8"/>
  <c r="M568" i="8"/>
  <c r="E568" i="8"/>
  <c r="E612" i="8"/>
  <c r="M612" i="8"/>
  <c r="M678" i="8"/>
  <c r="E678" i="8"/>
  <c r="E744" i="8"/>
  <c r="M744" i="8"/>
  <c r="M811" i="8"/>
  <c r="E811" i="8"/>
  <c r="E877" i="8"/>
  <c r="M877" i="8"/>
  <c r="M457" i="8"/>
  <c r="E457" i="8"/>
  <c r="E523" i="8"/>
  <c r="M523" i="8"/>
  <c r="G10" i="8"/>
  <c r="M10" i="8"/>
  <c r="E10" i="8"/>
  <c r="G26" i="8"/>
  <c r="M26" i="8"/>
  <c r="E26" i="8"/>
  <c r="M43" i="8"/>
  <c r="E43" i="8"/>
  <c r="E60" i="8"/>
  <c r="M60" i="8"/>
  <c r="M77" i="8"/>
  <c r="E77" i="8"/>
  <c r="M93" i="8"/>
  <c r="E93" i="8"/>
  <c r="E110" i="8"/>
  <c r="M110" i="8"/>
  <c r="E126" i="8"/>
  <c r="M126" i="8"/>
  <c r="M143" i="8"/>
  <c r="E143" i="8"/>
  <c r="M159" i="8"/>
  <c r="E159" i="8"/>
  <c r="E176" i="8"/>
  <c r="M176" i="8"/>
  <c r="E192" i="8"/>
  <c r="M192" i="8"/>
  <c r="E208" i="8"/>
  <c r="M208" i="8"/>
  <c r="M225" i="8"/>
  <c r="E225" i="8"/>
  <c r="M241" i="8"/>
  <c r="E241" i="8"/>
  <c r="E258" i="8"/>
  <c r="M258" i="8"/>
  <c r="E275" i="8"/>
  <c r="M275" i="8"/>
  <c r="M292" i="8"/>
  <c r="E292" i="8"/>
  <c r="M308" i="8"/>
  <c r="E308" i="8"/>
  <c r="E325" i="8"/>
  <c r="M325" i="8"/>
  <c r="M342" i="8"/>
  <c r="E342" i="8"/>
  <c r="M358" i="8"/>
  <c r="E358" i="8"/>
  <c r="M375" i="8"/>
  <c r="E375" i="8"/>
  <c r="M391" i="8"/>
  <c r="E391" i="8"/>
  <c r="E408" i="8"/>
  <c r="M408" i="8"/>
  <c r="M436" i="8"/>
  <c r="E436" i="8"/>
  <c r="M470" i="8"/>
  <c r="E470" i="8"/>
  <c r="M503" i="8"/>
  <c r="E503" i="8"/>
  <c r="M536" i="8"/>
  <c r="E536" i="8"/>
  <c r="M569" i="8"/>
  <c r="E569" i="8"/>
  <c r="E615" i="8"/>
  <c r="M615" i="8"/>
  <c r="M681" i="8"/>
  <c r="E681" i="8"/>
  <c r="M747" i="8"/>
  <c r="E747" i="8"/>
  <c r="E814" i="8"/>
  <c r="M814" i="8"/>
  <c r="M881" i="8"/>
  <c r="E881" i="8"/>
  <c r="E413" i="8"/>
  <c r="M413" i="8"/>
  <c r="M429" i="8"/>
  <c r="E429" i="8"/>
  <c r="M446" i="8"/>
  <c r="E446" i="8"/>
  <c r="E463" i="8"/>
  <c r="M463" i="8"/>
  <c r="E479" i="8"/>
  <c r="M479" i="8"/>
  <c r="M495" i="8"/>
  <c r="E495" i="8"/>
  <c r="M512" i="8"/>
  <c r="E512" i="8"/>
  <c r="M529" i="8"/>
  <c r="E529" i="8"/>
  <c r="M545" i="8"/>
  <c r="E545" i="8"/>
  <c r="M562" i="8"/>
  <c r="E562" i="8"/>
  <c r="M579" i="8"/>
  <c r="E579" i="8"/>
  <c r="E600" i="8"/>
  <c r="M600" i="8"/>
  <c r="E632" i="8"/>
  <c r="M632" i="8"/>
  <c r="M666" i="8"/>
  <c r="E666" i="8"/>
  <c r="M699" i="8"/>
  <c r="E699" i="8"/>
  <c r="E732" i="8"/>
  <c r="M732" i="8"/>
  <c r="M765" i="8"/>
  <c r="E765" i="8"/>
  <c r="E798" i="8"/>
  <c r="M798" i="8"/>
  <c r="E832" i="8"/>
  <c r="M832" i="8"/>
  <c r="M865" i="8"/>
  <c r="E865" i="8"/>
  <c r="M898" i="8"/>
  <c r="E898" i="8"/>
  <c r="E931" i="8"/>
  <c r="M931" i="8"/>
  <c r="E426" i="8"/>
  <c r="M426" i="8"/>
  <c r="E443" i="8"/>
  <c r="M443" i="8"/>
  <c r="M459" i="8"/>
  <c r="E459" i="8"/>
  <c r="M476" i="8"/>
  <c r="E476" i="8"/>
  <c r="M492" i="8"/>
  <c r="E492" i="8"/>
  <c r="M509" i="8"/>
  <c r="E509" i="8"/>
  <c r="M525" i="8"/>
  <c r="E525" i="8"/>
  <c r="E542" i="8"/>
  <c r="M542" i="8"/>
  <c r="E559" i="8"/>
  <c r="M559" i="8"/>
  <c r="E575" i="8"/>
  <c r="M575" i="8"/>
  <c r="E594" i="8"/>
  <c r="M594" i="8"/>
  <c r="E627" i="8"/>
  <c r="M627" i="8"/>
  <c r="M660" i="8"/>
  <c r="E660" i="8"/>
  <c r="E694" i="8"/>
  <c r="M694" i="8"/>
  <c r="E727" i="8"/>
  <c r="M727" i="8"/>
  <c r="M760" i="8"/>
  <c r="E760" i="8"/>
  <c r="M793" i="8"/>
  <c r="E793" i="8"/>
  <c r="E826" i="8"/>
  <c r="M826" i="8"/>
  <c r="M860" i="8"/>
  <c r="E860" i="8"/>
  <c r="E893" i="8"/>
  <c r="M893" i="8"/>
  <c r="M926" i="8"/>
  <c r="E926" i="8"/>
  <c r="E601" i="8"/>
  <c r="M601" i="8"/>
  <c r="E617" i="8"/>
  <c r="M617" i="8"/>
  <c r="E633" i="8"/>
  <c r="M633" i="8"/>
  <c r="E650" i="8"/>
  <c r="M650" i="8"/>
  <c r="E667" i="8"/>
  <c r="M667" i="8"/>
  <c r="M683" i="8"/>
  <c r="E683" i="8"/>
  <c r="E700" i="8"/>
  <c r="M700" i="8"/>
  <c r="E716" i="8"/>
  <c r="M716" i="8"/>
  <c r="M733" i="8"/>
  <c r="E733" i="8"/>
  <c r="M749" i="8"/>
  <c r="E749" i="8"/>
  <c r="E766" i="8"/>
  <c r="M766" i="8"/>
  <c r="E782" i="8"/>
  <c r="M782" i="8"/>
  <c r="E799" i="8"/>
  <c r="M799" i="8"/>
  <c r="M816" i="8"/>
  <c r="E816" i="8"/>
  <c r="E833" i="8"/>
  <c r="M833" i="8"/>
  <c r="E850" i="8"/>
  <c r="M850" i="8"/>
  <c r="E866" i="8"/>
  <c r="M866" i="8"/>
  <c r="E883" i="8"/>
  <c r="M883" i="8"/>
  <c r="M899" i="8"/>
  <c r="E899" i="8"/>
  <c r="M916" i="8"/>
  <c r="E916" i="8"/>
  <c r="M932" i="8"/>
  <c r="E932" i="8"/>
  <c r="M602" i="8"/>
  <c r="E602" i="8"/>
  <c r="M618" i="8"/>
  <c r="E618" i="8"/>
  <c r="M634" i="8"/>
  <c r="E634" i="8"/>
  <c r="E651" i="8"/>
  <c r="M651" i="8"/>
  <c r="E668" i="8"/>
  <c r="M668" i="8"/>
  <c r="M684" i="8"/>
  <c r="E684" i="8"/>
  <c r="E701" i="8"/>
  <c r="M701" i="8"/>
  <c r="M717" i="8"/>
  <c r="E717" i="8"/>
  <c r="M734" i="8"/>
  <c r="E734" i="8"/>
  <c r="M750" i="8"/>
  <c r="E750" i="8"/>
  <c r="E767" i="8"/>
  <c r="M767" i="8"/>
  <c r="M784" i="8"/>
  <c r="E784" i="8"/>
  <c r="M800" i="8"/>
  <c r="E800" i="8"/>
  <c r="M817" i="8"/>
  <c r="E817" i="8"/>
  <c r="M834" i="8"/>
  <c r="E834" i="8"/>
  <c r="M851" i="8"/>
  <c r="E851" i="8"/>
  <c r="E867" i="8"/>
  <c r="M867" i="8"/>
  <c r="G884" i="8"/>
  <c r="M884" i="8"/>
  <c r="E884" i="8"/>
  <c r="M900" i="8"/>
  <c r="E900" i="8"/>
  <c r="M917" i="8"/>
  <c r="E917" i="8"/>
  <c r="M933" i="8"/>
  <c r="E933" i="8"/>
  <c r="E112" i="8"/>
  <c r="M112" i="8"/>
  <c r="E244" i="8"/>
  <c r="M244" i="8"/>
  <c r="E377" i="8"/>
  <c r="M377" i="8"/>
  <c r="M935" i="8"/>
  <c r="E935" i="8"/>
  <c r="M73" i="8"/>
  <c r="E73" i="8"/>
  <c r="E173" i="8"/>
  <c r="M173" i="8"/>
  <c r="M238" i="8"/>
  <c r="E238" i="8"/>
  <c r="E305" i="8"/>
  <c r="M305" i="8"/>
  <c r="E405" i="8"/>
  <c r="M405" i="8"/>
  <c r="M473" i="8"/>
  <c r="E473" i="8"/>
  <c r="G35" i="8"/>
  <c r="E35" i="8"/>
  <c r="M35" i="8"/>
  <c r="E136" i="8"/>
  <c r="M136" i="8"/>
  <c r="M234" i="8"/>
  <c r="E234" i="8"/>
  <c r="E301" i="8"/>
  <c r="M301" i="8"/>
  <c r="E401" i="8"/>
  <c r="M401" i="8"/>
  <c r="M456" i="8"/>
  <c r="E456" i="8"/>
  <c r="M54" i="8"/>
  <c r="E54" i="8"/>
  <c r="E120" i="8"/>
  <c r="M120" i="8"/>
  <c r="E318" i="8"/>
  <c r="M318" i="8"/>
  <c r="G16" i="8"/>
  <c r="E16" i="8"/>
  <c r="M16" i="8"/>
  <c r="E50" i="8"/>
  <c r="M50" i="8"/>
  <c r="E149" i="8"/>
  <c r="M149" i="8"/>
  <c r="E248" i="8"/>
  <c r="M248" i="8"/>
  <c r="E381" i="8"/>
  <c r="M381" i="8"/>
  <c r="E466" i="8"/>
  <c r="M466" i="8"/>
  <c r="M789" i="8"/>
  <c r="E789" i="8"/>
  <c r="E51" i="8"/>
  <c r="M51" i="8"/>
  <c r="M117" i="8"/>
  <c r="E117" i="8"/>
  <c r="M166" i="8"/>
  <c r="E166" i="8"/>
  <c r="E215" i="8"/>
  <c r="M215" i="8"/>
  <c r="M265" i="8"/>
  <c r="E265" i="8"/>
  <c r="M333" i="8"/>
  <c r="E333" i="8"/>
  <c r="E398" i="8"/>
  <c r="M398" i="8"/>
  <c r="M518" i="8"/>
  <c r="E518" i="8"/>
  <c r="E711" i="8"/>
  <c r="M711" i="8"/>
  <c r="E844" i="8"/>
  <c r="M844" i="8"/>
  <c r="M590" i="8"/>
  <c r="E590" i="8"/>
  <c r="G34" i="8"/>
  <c r="M34" i="8"/>
  <c r="E34" i="8"/>
  <c r="M85" i="8"/>
  <c r="E85" i="8"/>
  <c r="M101" i="8"/>
  <c r="E101" i="8"/>
  <c r="M151" i="8"/>
  <c r="E151" i="8"/>
  <c r="E184" i="8"/>
  <c r="M184" i="8"/>
  <c r="E216" i="8"/>
  <c r="M216" i="8"/>
  <c r="E266" i="8"/>
  <c r="M266" i="8"/>
  <c r="M316" i="8"/>
  <c r="E316" i="8"/>
  <c r="M367" i="8"/>
  <c r="E367" i="8"/>
  <c r="E420" i="8"/>
  <c r="M420" i="8"/>
  <c r="M519" i="8"/>
  <c r="E519" i="8"/>
  <c r="E714" i="8"/>
  <c r="M714" i="8"/>
  <c r="M421" i="8"/>
  <c r="E421" i="8"/>
  <c r="M504" i="8"/>
  <c r="E504" i="8"/>
  <c r="E570" i="8"/>
  <c r="M570" i="8"/>
  <c r="E649" i="8"/>
  <c r="M649" i="8"/>
  <c r="E748" i="8"/>
  <c r="M748" i="8"/>
  <c r="M849" i="8"/>
  <c r="E849" i="8"/>
  <c r="M882" i="8"/>
  <c r="E882" i="8"/>
  <c r="M434" i="8"/>
  <c r="E434" i="8"/>
  <c r="M484" i="8"/>
  <c r="E484" i="8"/>
  <c r="M550" i="8"/>
  <c r="E550" i="8"/>
  <c r="M644" i="8"/>
  <c r="E644" i="8"/>
  <c r="M776" i="8"/>
  <c r="E776" i="8"/>
  <c r="M876" i="8"/>
  <c r="E876" i="8"/>
  <c r="M592" i="8"/>
  <c r="E592" i="8"/>
  <c r="E642" i="8"/>
  <c r="M642" i="8"/>
  <c r="E691" i="8"/>
  <c r="M691" i="8"/>
  <c r="M741" i="8"/>
  <c r="E741" i="8"/>
  <c r="M808" i="8"/>
  <c r="E808" i="8"/>
  <c r="M891" i="8"/>
  <c r="E891" i="8"/>
  <c r="E659" i="8"/>
  <c r="M659" i="8"/>
  <c r="M892" i="8"/>
  <c r="E892" i="8"/>
  <c r="G28" i="8"/>
  <c r="E28" i="8"/>
  <c r="M28" i="8"/>
  <c r="M95" i="8"/>
  <c r="E95" i="8"/>
  <c r="E161" i="8"/>
  <c r="M161" i="8"/>
  <c r="M227" i="8"/>
  <c r="E227" i="8"/>
  <c r="E294" i="8"/>
  <c r="M294" i="8"/>
  <c r="M360" i="8"/>
  <c r="E360" i="8"/>
  <c r="M441" i="8"/>
  <c r="E441" i="8"/>
  <c r="E802" i="8"/>
  <c r="M802" i="8"/>
  <c r="G31" i="8"/>
  <c r="E31" i="8"/>
  <c r="M31" i="8"/>
  <c r="M65" i="8"/>
  <c r="E65" i="8"/>
  <c r="M98" i="8"/>
  <c r="E98" i="8"/>
  <c r="E131" i="8"/>
  <c r="M131" i="8"/>
  <c r="E164" i="8"/>
  <c r="M164" i="8"/>
  <c r="E197" i="8"/>
  <c r="M197" i="8"/>
  <c r="M230" i="8"/>
  <c r="E230" i="8"/>
  <c r="E263" i="8"/>
  <c r="M263" i="8"/>
  <c r="E297" i="8"/>
  <c r="M297" i="8"/>
  <c r="M330" i="8"/>
  <c r="E330" i="8"/>
  <c r="E363" i="8"/>
  <c r="M363" i="8"/>
  <c r="M396" i="8"/>
  <c r="E396" i="8"/>
  <c r="M448" i="8"/>
  <c r="E448" i="8"/>
  <c r="M572" i="8"/>
  <c r="E572" i="8"/>
  <c r="M819" i="8"/>
  <c r="E819" i="8"/>
  <c r="G27" i="8"/>
  <c r="E27" i="8"/>
  <c r="M27" i="8"/>
  <c r="M61" i="8"/>
  <c r="E61" i="8"/>
  <c r="M94" i="8"/>
  <c r="E94" i="8"/>
  <c r="E127" i="8"/>
  <c r="M127" i="8"/>
  <c r="E160" i="8"/>
  <c r="M160" i="8"/>
  <c r="E193" i="8"/>
  <c r="M193" i="8"/>
  <c r="M226" i="8"/>
  <c r="E226" i="8"/>
  <c r="E259" i="8"/>
  <c r="M259" i="8"/>
  <c r="E293" i="8"/>
  <c r="M293" i="8"/>
  <c r="E326" i="8"/>
  <c r="M326" i="8"/>
  <c r="E359" i="8"/>
  <c r="M359" i="8"/>
  <c r="E392" i="8"/>
  <c r="M392" i="8"/>
  <c r="E439" i="8"/>
  <c r="M439" i="8"/>
  <c r="M556" i="8"/>
  <c r="E556" i="8"/>
  <c r="E786" i="8"/>
  <c r="M786" i="8"/>
  <c r="G37" i="8"/>
  <c r="E37" i="8"/>
  <c r="M37" i="8"/>
  <c r="M103" i="8"/>
  <c r="E103" i="8"/>
  <c r="E169" i="8"/>
  <c r="M169" i="8"/>
  <c r="M235" i="8"/>
  <c r="E235" i="8"/>
  <c r="E302" i="8"/>
  <c r="M302" i="8"/>
  <c r="E369" i="8"/>
  <c r="M369" i="8"/>
  <c r="M465" i="8"/>
  <c r="E465" i="8"/>
  <c r="M869" i="8"/>
  <c r="O869" i="8" s="1"/>
  <c r="E869" i="8"/>
  <c r="E41" i="8"/>
  <c r="M41" i="8"/>
  <c r="M74" i="8"/>
  <c r="E74" i="8"/>
  <c r="E108" i="8"/>
  <c r="M108" i="8"/>
  <c r="E141" i="8"/>
  <c r="M141" i="8"/>
  <c r="M174" i="8"/>
  <c r="E174" i="8"/>
  <c r="M206" i="8"/>
  <c r="E206" i="8"/>
  <c r="M239" i="8"/>
  <c r="E239" i="8"/>
  <c r="M273" i="8"/>
  <c r="E273" i="8"/>
  <c r="E306" i="8"/>
  <c r="M306" i="8"/>
  <c r="E340" i="8"/>
  <c r="M340" i="8"/>
  <c r="E373" i="8"/>
  <c r="M373" i="8"/>
  <c r="M406" i="8"/>
  <c r="E406" i="8"/>
  <c r="M481" i="8"/>
  <c r="E481" i="8"/>
  <c r="E636" i="8"/>
  <c r="M636" i="8"/>
  <c r="E902" i="8"/>
  <c r="M902" i="8"/>
  <c r="M515" i="8"/>
  <c r="E515" i="8"/>
  <c r="M565" i="8"/>
  <c r="E565" i="8"/>
  <c r="E623" i="8"/>
  <c r="M623" i="8"/>
  <c r="E689" i="8"/>
  <c r="M689" i="8"/>
  <c r="E772" i="8"/>
  <c r="M772" i="8"/>
  <c r="M839" i="8"/>
  <c r="E839" i="8"/>
  <c r="M905" i="8"/>
  <c r="E905" i="8"/>
  <c r="G13" i="8"/>
  <c r="M13" i="8"/>
  <c r="E13" i="8"/>
  <c r="G29" i="8"/>
  <c r="M29" i="8"/>
  <c r="E29" i="8"/>
  <c r="M46" i="8"/>
  <c r="E46" i="8"/>
  <c r="E63" i="8"/>
  <c r="M63" i="8"/>
  <c r="M80" i="8"/>
  <c r="E80" i="8"/>
  <c r="M96" i="8"/>
  <c r="E96" i="8"/>
  <c r="M113" i="8"/>
  <c r="E113" i="8"/>
  <c r="M129" i="8"/>
  <c r="E129" i="8"/>
  <c r="M146" i="8"/>
  <c r="E146" i="8"/>
  <c r="M162" i="8"/>
  <c r="E162" i="8"/>
  <c r="M179" i="8"/>
  <c r="E179" i="8"/>
  <c r="M195" i="8"/>
  <c r="E195" i="8"/>
  <c r="E211" i="8"/>
  <c r="M211" i="8"/>
  <c r="M228" i="8"/>
  <c r="E228" i="8"/>
  <c r="M245" i="8"/>
  <c r="E245" i="8"/>
  <c r="M261" i="8"/>
  <c r="E261" i="8"/>
  <c r="E278" i="8"/>
  <c r="M278" i="8"/>
  <c r="E295" i="8"/>
  <c r="M295" i="8"/>
  <c r="E311" i="8"/>
  <c r="M311" i="8"/>
  <c r="E328" i="8"/>
  <c r="M328" i="8"/>
  <c r="M345" i="8"/>
  <c r="E345" i="8"/>
  <c r="M361" i="8"/>
  <c r="E361" i="8"/>
  <c r="M378" i="8"/>
  <c r="E378" i="8"/>
  <c r="M394" i="8"/>
  <c r="E394" i="8"/>
  <c r="M411" i="8"/>
  <c r="E411" i="8"/>
  <c r="M444" i="8"/>
  <c r="E444" i="8"/>
  <c r="M477" i="8"/>
  <c r="E477" i="8"/>
  <c r="M510" i="8"/>
  <c r="E510" i="8"/>
  <c r="M543" i="8"/>
  <c r="E543" i="8"/>
  <c r="E577" i="8"/>
  <c r="M577" i="8"/>
  <c r="E628" i="8"/>
  <c r="M628" i="8"/>
  <c r="E695" i="8"/>
  <c r="M695" i="8"/>
  <c r="M761" i="8"/>
  <c r="E761" i="8"/>
  <c r="M827" i="8"/>
  <c r="E827" i="8"/>
  <c r="M894" i="8"/>
  <c r="E894" i="8"/>
  <c r="M474" i="8"/>
  <c r="E474" i="8"/>
  <c r="M548" i="8"/>
  <c r="E548" i="8"/>
  <c r="G14" i="8"/>
  <c r="M14" i="8"/>
  <c r="E14" i="8"/>
  <c r="G30" i="8"/>
  <c r="M30" i="8"/>
  <c r="E30" i="8"/>
  <c r="E48" i="8"/>
  <c r="M48" i="8"/>
  <c r="E64" i="8"/>
  <c r="M64" i="8"/>
  <c r="M81" i="8"/>
  <c r="E81" i="8"/>
  <c r="M97" i="8"/>
  <c r="E97" i="8"/>
  <c r="E114" i="8"/>
  <c r="M114" i="8"/>
  <c r="E130" i="8"/>
  <c r="M130" i="8"/>
  <c r="M147" i="8"/>
  <c r="E147" i="8"/>
  <c r="M163" i="8"/>
  <c r="E163" i="8"/>
  <c r="E180" i="8"/>
  <c r="M180" i="8"/>
  <c r="E196" i="8"/>
  <c r="M196" i="8"/>
  <c r="E212" i="8"/>
  <c r="M212" i="8"/>
  <c r="M229" i="8"/>
  <c r="E229" i="8"/>
  <c r="E246" i="8"/>
  <c r="M246" i="8"/>
  <c r="E262" i="8"/>
  <c r="M262" i="8"/>
  <c r="E279" i="8"/>
  <c r="M279" i="8"/>
  <c r="E296" i="8"/>
  <c r="M296" i="8"/>
  <c r="E312" i="8"/>
  <c r="M312" i="8"/>
  <c r="E329" i="8"/>
  <c r="M329" i="8"/>
  <c r="M346" i="8"/>
  <c r="E346" i="8"/>
  <c r="M362" i="8"/>
  <c r="E362" i="8"/>
  <c r="M379" i="8"/>
  <c r="E379" i="8"/>
  <c r="M395" i="8"/>
  <c r="E395" i="8"/>
  <c r="M412" i="8"/>
  <c r="E412" i="8"/>
  <c r="M445" i="8"/>
  <c r="E445" i="8"/>
  <c r="M478" i="8"/>
  <c r="E478" i="8"/>
  <c r="E511" i="8"/>
  <c r="M511" i="8"/>
  <c r="M544" i="8"/>
  <c r="E544" i="8"/>
  <c r="E578" i="8"/>
  <c r="M578" i="8"/>
  <c r="E631" i="8"/>
  <c r="M631" i="8"/>
  <c r="M698" i="8"/>
  <c r="E698" i="8"/>
  <c r="E764" i="8"/>
  <c r="M764" i="8"/>
  <c r="E830" i="8"/>
  <c r="M830" i="8"/>
  <c r="E897" i="8"/>
  <c r="M897" i="8"/>
  <c r="E417" i="8"/>
  <c r="M417" i="8"/>
  <c r="M433" i="8"/>
  <c r="E433" i="8"/>
  <c r="M450" i="8"/>
  <c r="E450" i="8"/>
  <c r="M467" i="8"/>
  <c r="E467" i="8"/>
  <c r="E483" i="8"/>
  <c r="M483" i="8"/>
  <c r="M499" i="8"/>
  <c r="E499" i="8"/>
  <c r="M516" i="8"/>
  <c r="E516" i="8"/>
  <c r="M533" i="8"/>
  <c r="E533" i="8"/>
  <c r="M549" i="8"/>
  <c r="E549" i="8"/>
  <c r="E566" i="8"/>
  <c r="M566" i="8"/>
  <c r="E583" i="8"/>
  <c r="M583" i="8"/>
  <c r="E608" i="8"/>
  <c r="M608" i="8"/>
  <c r="E641" i="8"/>
  <c r="M641" i="8"/>
  <c r="M674" i="8"/>
  <c r="E674" i="8"/>
  <c r="M707" i="8"/>
  <c r="E707" i="8"/>
  <c r="E740" i="8"/>
  <c r="M740" i="8"/>
  <c r="M773" i="8"/>
  <c r="E773" i="8"/>
  <c r="E806" i="8"/>
  <c r="M806" i="8"/>
  <c r="E840" i="8"/>
  <c r="M840" i="8"/>
  <c r="M873" i="8"/>
  <c r="E873" i="8"/>
  <c r="M906" i="8"/>
  <c r="E906" i="8"/>
  <c r="M414" i="8"/>
  <c r="E414" i="8"/>
  <c r="M430" i="8"/>
  <c r="E430" i="8"/>
  <c r="M447" i="8"/>
  <c r="E447" i="8"/>
  <c r="M464" i="8"/>
  <c r="E464" i="8"/>
  <c r="M480" i="8"/>
  <c r="E480" i="8"/>
  <c r="M496" i="8"/>
  <c r="E496" i="8"/>
  <c r="M513" i="8"/>
  <c r="E513" i="8"/>
  <c r="M530" i="8"/>
  <c r="E530" i="8"/>
  <c r="M546" i="8"/>
  <c r="E546" i="8"/>
  <c r="E563" i="8"/>
  <c r="M563" i="8"/>
  <c r="M580" i="8"/>
  <c r="E580" i="8"/>
  <c r="E603" i="8"/>
  <c r="M603" i="8"/>
  <c r="E635" i="8"/>
  <c r="M635" i="8"/>
  <c r="E669" i="8"/>
  <c r="M669" i="8"/>
  <c r="E702" i="8"/>
  <c r="M702" i="8"/>
  <c r="E735" i="8"/>
  <c r="M735" i="8"/>
  <c r="M768" i="8"/>
  <c r="E768" i="8"/>
  <c r="M801" i="8"/>
  <c r="E801" i="8"/>
  <c r="E835" i="8"/>
  <c r="M835" i="8"/>
  <c r="M868" i="8"/>
  <c r="E868" i="8"/>
  <c r="E901" i="8"/>
  <c r="M901" i="8"/>
  <c r="M934" i="8"/>
  <c r="E934" i="8"/>
  <c r="M605" i="8"/>
  <c r="E605" i="8"/>
  <c r="M621" i="8"/>
  <c r="E621" i="8"/>
  <c r="E638" i="8"/>
  <c r="M638" i="8"/>
  <c r="E654" i="8"/>
  <c r="M654" i="8"/>
  <c r="E671" i="8"/>
  <c r="M671" i="8"/>
  <c r="E687" i="8"/>
  <c r="M687" i="8"/>
  <c r="E704" i="8"/>
  <c r="M704" i="8"/>
  <c r="E721" i="8"/>
  <c r="M721" i="8"/>
  <c r="E737" i="8"/>
  <c r="M737" i="8"/>
  <c r="E753" i="8"/>
  <c r="M753" i="8"/>
  <c r="M770" i="8"/>
  <c r="E770" i="8"/>
  <c r="E787" i="8"/>
  <c r="M787" i="8"/>
  <c r="E803" i="8"/>
  <c r="M803" i="8"/>
  <c r="M820" i="8"/>
  <c r="E820" i="8"/>
  <c r="M837" i="8"/>
  <c r="E837" i="8"/>
  <c r="M854" i="8"/>
  <c r="E854" i="8"/>
  <c r="M870" i="8"/>
  <c r="E870" i="8"/>
  <c r="M887" i="8"/>
  <c r="E887" i="8"/>
  <c r="M903" i="8"/>
  <c r="E903" i="8"/>
  <c r="M920" i="8"/>
  <c r="E920" i="8"/>
  <c r="M936" i="8"/>
  <c r="E936" i="8"/>
  <c r="M606" i="8"/>
  <c r="E606" i="8"/>
  <c r="M622" i="8"/>
  <c r="E622" i="8"/>
  <c r="M639" i="8"/>
  <c r="E639" i="8"/>
  <c r="M655" i="8"/>
  <c r="E655" i="8"/>
  <c r="E672" i="8"/>
  <c r="M672" i="8"/>
  <c r="E688" i="8"/>
  <c r="M688" i="8"/>
  <c r="M705" i="8"/>
  <c r="E705" i="8"/>
  <c r="M722" i="8"/>
  <c r="E722" i="8"/>
  <c r="M738" i="8"/>
  <c r="E738" i="8"/>
  <c r="M754" i="8"/>
  <c r="E754" i="8"/>
  <c r="E771" i="8"/>
  <c r="M771" i="8"/>
  <c r="M788" i="8"/>
  <c r="E788" i="8"/>
  <c r="M804" i="8"/>
  <c r="E804" i="8"/>
  <c r="M821" i="8"/>
  <c r="E821" i="8"/>
  <c r="E838" i="8"/>
  <c r="M838" i="8"/>
  <c r="E855" i="8"/>
  <c r="M855" i="8"/>
  <c r="E871" i="8"/>
  <c r="M871" i="8"/>
  <c r="M888" i="8"/>
  <c r="E888" i="8"/>
  <c r="M904" i="8"/>
  <c r="E904" i="8"/>
  <c r="E921" i="8"/>
  <c r="M921" i="8"/>
  <c r="E937" i="8"/>
  <c r="M937" i="8"/>
  <c r="L926" i="3"/>
  <c r="F926" i="3"/>
  <c r="L389" i="3"/>
  <c r="F389" i="3"/>
  <c r="L50" i="3"/>
  <c r="F50" i="3"/>
  <c r="L185" i="3"/>
  <c r="F185" i="3"/>
  <c r="L284" i="3"/>
  <c r="F284" i="3"/>
  <c r="L374" i="3"/>
  <c r="F374" i="3"/>
  <c r="L665" i="3"/>
  <c r="F665" i="3"/>
  <c r="L25" i="3"/>
  <c r="F25" i="3"/>
  <c r="L166" i="3"/>
  <c r="F166" i="3"/>
  <c r="L253" i="3"/>
  <c r="F253" i="3"/>
  <c r="L441" i="3"/>
  <c r="F441" i="3"/>
  <c r="L702" i="3"/>
  <c r="F702" i="3"/>
  <c r="L62" i="3"/>
  <c r="F62" i="3"/>
  <c r="L95" i="3"/>
  <c r="F95" i="3"/>
  <c r="L161" i="3"/>
  <c r="F161" i="3"/>
  <c r="L201" i="3"/>
  <c r="F201" i="3"/>
  <c r="L290" i="3"/>
  <c r="F290" i="3"/>
  <c r="L335" i="3"/>
  <c r="F335" i="3"/>
  <c r="L423" i="3"/>
  <c r="F423" i="3"/>
  <c r="L483" i="3"/>
  <c r="F483" i="3"/>
  <c r="L679" i="3"/>
  <c r="F679" i="3"/>
  <c r="L832" i="3"/>
  <c r="F832" i="3"/>
  <c r="L124" i="3"/>
  <c r="F124" i="3"/>
  <c r="L196" i="3"/>
  <c r="F196" i="3"/>
  <c r="L362" i="3"/>
  <c r="F362" i="3"/>
  <c r="L450" i="3"/>
  <c r="F450" i="3"/>
  <c r="L17" i="3"/>
  <c r="F17" i="3"/>
  <c r="L84" i="3"/>
  <c r="F84" i="3"/>
  <c r="L220" i="3"/>
  <c r="F220" i="3"/>
  <c r="L308" i="3"/>
  <c r="F308" i="3"/>
  <c r="L478" i="3"/>
  <c r="F478" i="3"/>
  <c r="L642" i="3"/>
  <c r="F642" i="3"/>
  <c r="L38" i="3"/>
  <c r="F38" i="3"/>
  <c r="L71" i="3"/>
  <c r="F71" i="3"/>
  <c r="L138" i="3"/>
  <c r="F138" i="3"/>
  <c r="L170" i="3"/>
  <c r="F170" i="3"/>
  <c r="L258" i="3"/>
  <c r="F258" i="3"/>
  <c r="L347" i="3"/>
  <c r="F347" i="3"/>
  <c r="L435" i="3"/>
  <c r="F435" i="3"/>
  <c r="L600" i="3"/>
  <c r="F600" i="3"/>
  <c r="L716" i="3"/>
  <c r="F716" i="3"/>
  <c r="L502" i="3"/>
  <c r="F502" i="3"/>
  <c r="L595" i="3"/>
  <c r="F595" i="3"/>
  <c r="L623" i="3"/>
  <c r="F623" i="3"/>
  <c r="L681" i="3"/>
  <c r="F681" i="3"/>
  <c r="L747" i="3"/>
  <c r="F747" i="3"/>
  <c r="L857" i="3"/>
  <c r="F857" i="3"/>
  <c r="L10" i="3"/>
  <c r="F10" i="3"/>
  <c r="L43" i="3"/>
  <c r="F43" i="3"/>
  <c r="L77" i="3"/>
  <c r="F77" i="3"/>
  <c r="L110" i="3"/>
  <c r="F110" i="3"/>
  <c r="L143" i="3"/>
  <c r="F143" i="3"/>
  <c r="L159" i="3"/>
  <c r="F159" i="3"/>
  <c r="L221" i="3"/>
  <c r="F221" i="3"/>
  <c r="L265" i="3"/>
  <c r="F265" i="3"/>
  <c r="L287" i="3"/>
  <c r="F287" i="3"/>
  <c r="L333" i="3"/>
  <c r="F333" i="3"/>
  <c r="L376" i="3"/>
  <c r="F376" i="3"/>
  <c r="L420" i="3"/>
  <c r="F420" i="3"/>
  <c r="L465" i="3"/>
  <c r="F465" i="3"/>
  <c r="L486" i="3"/>
  <c r="F486" i="3"/>
  <c r="L531" i="3"/>
  <c r="F531" i="3"/>
  <c r="L553" i="3"/>
  <c r="F553" i="3"/>
  <c r="L597" i="3"/>
  <c r="F597" i="3"/>
  <c r="L624" i="3"/>
  <c r="F624" i="3"/>
  <c r="L683" i="3"/>
  <c r="F683" i="3"/>
  <c r="L712" i="3"/>
  <c r="F712" i="3"/>
  <c r="L772" i="3"/>
  <c r="F772" i="3"/>
  <c r="L841" i="3"/>
  <c r="F841" i="3"/>
  <c r="L485" i="3"/>
  <c r="F485" i="3"/>
  <c r="L523" i="3"/>
  <c r="F523" i="3"/>
  <c r="L11" i="3"/>
  <c r="F11" i="3"/>
  <c r="L61" i="3"/>
  <c r="F61" i="3"/>
  <c r="L94" i="3"/>
  <c r="F94" i="3"/>
  <c r="L127" i="3"/>
  <c r="F127" i="3"/>
  <c r="L160" i="3"/>
  <c r="F160" i="3"/>
  <c r="L179" i="3"/>
  <c r="F179" i="3"/>
  <c r="L222" i="3"/>
  <c r="F222" i="3"/>
  <c r="L266" i="3"/>
  <c r="F266" i="3"/>
  <c r="L311" i="3"/>
  <c r="F311" i="3"/>
  <c r="L355" i="3"/>
  <c r="F355" i="3"/>
  <c r="L400" i="3"/>
  <c r="F400" i="3"/>
  <c r="L444" i="3"/>
  <c r="F444" i="3"/>
  <c r="L487" i="3"/>
  <c r="F487" i="3"/>
  <c r="L532" i="3"/>
  <c r="F532" i="3"/>
  <c r="L577" i="3"/>
  <c r="F577" i="3"/>
  <c r="L599" i="3"/>
  <c r="F599" i="3"/>
  <c r="L656" i="3"/>
  <c r="F656" i="3"/>
  <c r="L714" i="3"/>
  <c r="F714" i="3"/>
  <c r="L744" i="3"/>
  <c r="F744" i="3"/>
  <c r="L845" i="3"/>
  <c r="F845" i="3"/>
  <c r="L186" i="3"/>
  <c r="F186" i="3"/>
  <c r="L219" i="3"/>
  <c r="F219" i="3"/>
  <c r="L235" i="3"/>
  <c r="F235" i="3"/>
  <c r="L269" i="3"/>
  <c r="F269" i="3"/>
  <c r="L302" i="3"/>
  <c r="F302" i="3"/>
  <c r="L336" i="3"/>
  <c r="F336" i="3"/>
  <c r="L369" i="3"/>
  <c r="F369" i="3"/>
  <c r="L402" i="3"/>
  <c r="F402" i="3"/>
  <c r="L434" i="3"/>
  <c r="F434" i="3"/>
  <c r="L468" i="3"/>
  <c r="F468" i="3"/>
  <c r="L501" i="3"/>
  <c r="F501" i="3"/>
  <c r="L534" i="3"/>
  <c r="F534" i="3"/>
  <c r="L584" i="3"/>
  <c r="F584" i="3"/>
  <c r="L621" i="3"/>
  <c r="F621" i="3"/>
  <c r="L666" i="3"/>
  <c r="F666" i="3"/>
  <c r="L710" i="3"/>
  <c r="F710" i="3"/>
  <c r="L753" i="3"/>
  <c r="F753" i="3"/>
  <c r="L815" i="3"/>
  <c r="F815" i="3"/>
  <c r="L903" i="3"/>
  <c r="F903" i="3"/>
  <c r="L828" i="3"/>
  <c r="F828" i="3"/>
  <c r="L916" i="3"/>
  <c r="F916" i="3"/>
  <c r="L630" i="3"/>
  <c r="F630" i="3"/>
  <c r="L664" i="3"/>
  <c r="F664" i="3"/>
  <c r="L697" i="3"/>
  <c r="F697" i="3"/>
  <c r="L730" i="3"/>
  <c r="F730" i="3"/>
  <c r="L763" i="3"/>
  <c r="F763" i="3"/>
  <c r="L844" i="3"/>
  <c r="F844" i="3"/>
  <c r="L910" i="3"/>
  <c r="F910" i="3"/>
  <c r="L817" i="3"/>
  <c r="F817" i="3"/>
  <c r="L851" i="3"/>
  <c r="F851" i="3"/>
  <c r="L884" i="3"/>
  <c r="F884" i="3"/>
  <c r="L933" i="3"/>
  <c r="F933" i="3"/>
  <c r="L843" i="3"/>
  <c r="F843" i="3"/>
  <c r="L860" i="3"/>
  <c r="F860" i="3"/>
  <c r="L876" i="3"/>
  <c r="F876" i="3"/>
  <c r="L893" i="3"/>
  <c r="F893" i="3"/>
  <c r="L132" i="3"/>
  <c r="F132" i="3"/>
  <c r="L363" i="3"/>
  <c r="F363" i="3"/>
  <c r="L257" i="3"/>
  <c r="F257" i="3"/>
  <c r="L920" i="3"/>
  <c r="F920" i="3"/>
  <c r="L33" i="3"/>
  <c r="F33" i="3"/>
  <c r="L46" i="3"/>
  <c r="F46" i="3"/>
  <c r="L358" i="3"/>
  <c r="F358" i="3"/>
  <c r="L602" i="3"/>
  <c r="F602" i="3"/>
  <c r="L30" i="3"/>
  <c r="F30" i="3"/>
  <c r="L183" i="3"/>
  <c r="F183" i="3"/>
  <c r="L382" i="3"/>
  <c r="F382" i="3"/>
  <c r="L631" i="3"/>
  <c r="F631" i="3"/>
  <c r="L15" i="3"/>
  <c r="F15" i="3"/>
  <c r="L205" i="3"/>
  <c r="F205" i="3"/>
  <c r="L471" i="3"/>
  <c r="F471" i="3"/>
  <c r="L780" i="3"/>
  <c r="F780" i="3"/>
  <c r="L373" i="3"/>
  <c r="F373" i="3"/>
  <c r="L116" i="3"/>
  <c r="F116" i="3"/>
  <c r="L473" i="3"/>
  <c r="F473" i="3"/>
  <c r="L92" i="3"/>
  <c r="F92" i="3"/>
  <c r="L342" i="3"/>
  <c r="F342" i="3"/>
  <c r="L28" i="3"/>
  <c r="F28" i="3"/>
  <c r="L128" i="3"/>
  <c r="F128" i="3"/>
  <c r="L246" i="3"/>
  <c r="F246" i="3"/>
  <c r="L379" i="3"/>
  <c r="F379" i="3"/>
  <c r="L572" i="3"/>
  <c r="F572" i="3"/>
  <c r="L58" i="3"/>
  <c r="F58" i="3"/>
  <c r="L274" i="3"/>
  <c r="F274" i="3"/>
  <c r="L635" i="3"/>
  <c r="F635" i="3"/>
  <c r="L142" i="3"/>
  <c r="F142" i="3"/>
  <c r="L396" i="3"/>
  <c r="F396" i="3"/>
  <c r="L898" i="3"/>
  <c r="F898" i="3"/>
  <c r="L104" i="3"/>
  <c r="F104" i="3"/>
  <c r="L213" i="3"/>
  <c r="F213" i="3"/>
  <c r="L303" i="3"/>
  <c r="F303" i="3"/>
  <c r="L391" i="3"/>
  <c r="F391" i="3"/>
  <c r="L511" i="3"/>
  <c r="F511" i="3"/>
  <c r="L457" i="3"/>
  <c r="F457" i="3"/>
  <c r="L557" i="3"/>
  <c r="F557" i="3"/>
  <c r="L652" i="3"/>
  <c r="F652" i="3"/>
  <c r="L718" i="3"/>
  <c r="F718" i="3"/>
  <c r="L777" i="3"/>
  <c r="F777" i="3"/>
  <c r="L26" i="3"/>
  <c r="F26" i="3"/>
  <c r="L60" i="3"/>
  <c r="F60" i="3"/>
  <c r="L93" i="3"/>
  <c r="F93" i="3"/>
  <c r="L126" i="3"/>
  <c r="F126" i="3"/>
  <c r="L177" i="3"/>
  <c r="F177" i="3"/>
  <c r="L243" i="3"/>
  <c r="F243" i="3"/>
  <c r="L309" i="3"/>
  <c r="F309" i="3"/>
  <c r="L354" i="3"/>
  <c r="F354" i="3"/>
  <c r="L398" i="3"/>
  <c r="F398" i="3"/>
  <c r="L442" i="3"/>
  <c r="F442" i="3"/>
  <c r="L508" i="3"/>
  <c r="F508" i="3"/>
  <c r="L574" i="3"/>
  <c r="F574" i="3"/>
  <c r="L653" i="3"/>
  <c r="F653" i="3"/>
  <c r="L741" i="3"/>
  <c r="F741" i="3"/>
  <c r="L931" i="3"/>
  <c r="F931" i="3"/>
  <c r="L562" i="3"/>
  <c r="F562" i="3"/>
  <c r="L27" i="3"/>
  <c r="F27" i="3"/>
  <c r="L78" i="3"/>
  <c r="F78" i="3"/>
  <c r="L111" i="3"/>
  <c r="F111" i="3"/>
  <c r="L144" i="3"/>
  <c r="F144" i="3"/>
  <c r="L200" i="3"/>
  <c r="L245" i="3"/>
  <c r="F245" i="3"/>
  <c r="L288" i="3"/>
  <c r="F288" i="3"/>
  <c r="L334" i="3"/>
  <c r="F334" i="3"/>
  <c r="L378" i="3"/>
  <c r="F378" i="3"/>
  <c r="L421" i="3"/>
  <c r="F421" i="3"/>
  <c r="L466" i="3"/>
  <c r="F466" i="3"/>
  <c r="L510" i="3"/>
  <c r="F510" i="3"/>
  <c r="L554" i="3"/>
  <c r="F554" i="3"/>
  <c r="L625" i="3"/>
  <c r="F625" i="3"/>
  <c r="L685" i="3"/>
  <c r="F685" i="3"/>
  <c r="L773" i="3"/>
  <c r="F773" i="3"/>
  <c r="L932" i="3"/>
  <c r="F932" i="3"/>
  <c r="L202" i="3"/>
  <c r="F202" i="3"/>
  <c r="L252" i="3"/>
  <c r="F252" i="3"/>
  <c r="L285" i="3"/>
  <c r="F285" i="3"/>
  <c r="L318" i="3"/>
  <c r="F318" i="3"/>
  <c r="L352" i="3"/>
  <c r="F352" i="3"/>
  <c r="L385" i="3"/>
  <c r="F385" i="3"/>
  <c r="L418" i="3"/>
  <c r="F418" i="3"/>
  <c r="L451" i="3"/>
  <c r="F451" i="3"/>
  <c r="L484" i="3"/>
  <c r="F484" i="3"/>
  <c r="L517" i="3"/>
  <c r="F517" i="3"/>
  <c r="L550" i="3"/>
  <c r="F550" i="3"/>
  <c r="L567" i="3"/>
  <c r="F567" i="3"/>
  <c r="L601" i="3"/>
  <c r="F601" i="3"/>
  <c r="L644" i="3"/>
  <c r="F644" i="3"/>
  <c r="L687" i="3"/>
  <c r="F687" i="3"/>
  <c r="L732" i="3"/>
  <c r="F732" i="3"/>
  <c r="L776" i="3"/>
  <c r="F776" i="3"/>
  <c r="L858" i="3"/>
  <c r="F858" i="3"/>
  <c r="L782" i="3"/>
  <c r="F782" i="3"/>
  <c r="L873" i="3"/>
  <c r="F873" i="3"/>
  <c r="L614" i="3"/>
  <c r="F614" i="3"/>
  <c r="L647" i="3"/>
  <c r="F647" i="3"/>
  <c r="L680" i="3"/>
  <c r="F680" i="3"/>
  <c r="L713" i="3"/>
  <c r="F713" i="3"/>
  <c r="L746" i="3"/>
  <c r="F746" i="3"/>
  <c r="L779" i="3"/>
  <c r="F779" i="3"/>
  <c r="L811" i="3"/>
  <c r="F811" i="3"/>
  <c r="L877" i="3"/>
  <c r="F877" i="3"/>
  <c r="L784" i="3"/>
  <c r="F784" i="3"/>
  <c r="L800" i="3"/>
  <c r="F800" i="3"/>
  <c r="L834" i="3"/>
  <c r="F834" i="3"/>
  <c r="L867" i="3"/>
  <c r="F867" i="3"/>
  <c r="L900" i="3"/>
  <c r="F900" i="3"/>
  <c r="L917" i="3"/>
  <c r="F917" i="3"/>
  <c r="L793" i="3"/>
  <c r="F793" i="3"/>
  <c r="L810" i="3"/>
  <c r="F810" i="3"/>
  <c r="L826" i="3"/>
  <c r="F826" i="3"/>
  <c r="L909" i="3"/>
  <c r="F909" i="3"/>
  <c r="L66" i="3"/>
  <c r="F66" i="3"/>
  <c r="L207" i="3"/>
  <c r="F207" i="3"/>
  <c r="L307" i="3"/>
  <c r="F307" i="3"/>
  <c r="L395" i="3"/>
  <c r="F395" i="3"/>
  <c r="L516" i="3"/>
  <c r="F516" i="3"/>
  <c r="L724" i="3"/>
  <c r="F724" i="3"/>
  <c r="L42" i="3"/>
  <c r="F42" i="3"/>
  <c r="L109" i="3"/>
  <c r="F109" i="3"/>
  <c r="L187" i="3"/>
  <c r="F187" i="3"/>
  <c r="L275" i="3"/>
  <c r="F275" i="3"/>
  <c r="L499" i="3"/>
  <c r="F499" i="3"/>
  <c r="L808" i="3"/>
  <c r="F808" i="3"/>
  <c r="L37" i="3"/>
  <c r="F37" i="3"/>
  <c r="L70" i="3"/>
  <c r="F70" i="3"/>
  <c r="L103" i="3"/>
  <c r="F103" i="3"/>
  <c r="L137" i="3"/>
  <c r="F137" i="3"/>
  <c r="L169" i="3"/>
  <c r="F169" i="3"/>
  <c r="L212" i="3"/>
  <c r="F212" i="3"/>
  <c r="L301" i="3"/>
  <c r="F301" i="3"/>
  <c r="L346" i="3"/>
  <c r="F346" i="3"/>
  <c r="L390" i="3"/>
  <c r="F390" i="3"/>
  <c r="L433" i="3"/>
  <c r="F433" i="3"/>
  <c r="L506" i="3"/>
  <c r="F506" i="3"/>
  <c r="L594" i="3"/>
  <c r="F594" i="3"/>
  <c r="L708" i="3"/>
  <c r="F708" i="3"/>
  <c r="L74" i="3"/>
  <c r="F74" i="3"/>
  <c r="L141" i="3"/>
  <c r="F141" i="3"/>
  <c r="L217" i="3"/>
  <c r="F217" i="3"/>
  <c r="L296" i="3"/>
  <c r="F296" i="3"/>
  <c r="L384" i="3"/>
  <c r="F384" i="3"/>
  <c r="L494" i="3"/>
  <c r="F494" i="3"/>
  <c r="L695" i="3"/>
  <c r="F695" i="3"/>
  <c r="L100" i="3"/>
  <c r="F100" i="3"/>
  <c r="L158" i="3"/>
  <c r="F158" i="3"/>
  <c r="L241" i="3"/>
  <c r="F241" i="3"/>
  <c r="L330" i="3"/>
  <c r="F330" i="3"/>
  <c r="L408" i="3"/>
  <c r="F408" i="3"/>
  <c r="L522" i="3"/>
  <c r="F522" i="3"/>
  <c r="L673" i="3"/>
  <c r="F673" i="3"/>
  <c r="L13" i="3"/>
  <c r="F13" i="3"/>
  <c r="L80" i="3"/>
  <c r="F80" i="3"/>
  <c r="L113" i="3"/>
  <c r="F113" i="3"/>
  <c r="L146" i="3"/>
  <c r="F146" i="3"/>
  <c r="L181" i="3"/>
  <c r="F181" i="3"/>
  <c r="L225" i="3"/>
  <c r="F225" i="3"/>
  <c r="L270" i="3"/>
  <c r="F270" i="3"/>
  <c r="L313" i="3"/>
  <c r="F313" i="3"/>
  <c r="L403" i="3"/>
  <c r="F403" i="3"/>
  <c r="L446" i="3"/>
  <c r="F446" i="3"/>
  <c r="L533" i="3"/>
  <c r="F533" i="3"/>
  <c r="L628" i="3"/>
  <c r="F628" i="3"/>
  <c r="L745" i="3"/>
  <c r="F745" i="3"/>
  <c r="L469" i="3"/>
  <c r="F469" i="3"/>
  <c r="L518" i="3"/>
  <c r="F518" i="3"/>
  <c r="L568" i="3"/>
  <c r="F568" i="3"/>
  <c r="L629" i="3"/>
  <c r="F629" i="3"/>
  <c r="L658" i="3"/>
  <c r="F658" i="3"/>
  <c r="L689" i="3"/>
  <c r="F689" i="3"/>
  <c r="L725" i="3"/>
  <c r="F725" i="3"/>
  <c r="L756" i="3"/>
  <c r="F756" i="3"/>
  <c r="L790" i="3"/>
  <c r="F790" i="3"/>
  <c r="L878" i="3"/>
  <c r="F878" i="3"/>
  <c r="L14" i="3"/>
  <c r="F14" i="3"/>
  <c r="L48" i="3"/>
  <c r="F48" i="3"/>
  <c r="L64" i="3"/>
  <c r="F64" i="3"/>
  <c r="L81" i="3"/>
  <c r="F81" i="3"/>
  <c r="L97" i="3"/>
  <c r="F97" i="3"/>
  <c r="L114" i="3"/>
  <c r="F114" i="3"/>
  <c r="L130" i="3"/>
  <c r="F130" i="3"/>
  <c r="L147" i="3"/>
  <c r="F147" i="3"/>
  <c r="L163" i="3"/>
  <c r="F163" i="3"/>
  <c r="L204" i="3"/>
  <c r="F204" i="3"/>
  <c r="L226" i="3"/>
  <c r="F226" i="3"/>
  <c r="L249" i="3"/>
  <c r="F249" i="3"/>
  <c r="L271" i="3"/>
  <c r="F271" i="3"/>
  <c r="L293" i="3"/>
  <c r="F293" i="3"/>
  <c r="L315" i="3"/>
  <c r="F315" i="3"/>
  <c r="L338" i="3"/>
  <c r="F338" i="3"/>
  <c r="L359" i="3"/>
  <c r="F359" i="3"/>
  <c r="L404" i="3"/>
  <c r="F404" i="3"/>
  <c r="L425" i="3"/>
  <c r="F425" i="3"/>
  <c r="L448" i="3"/>
  <c r="F448" i="3"/>
  <c r="L470" i="3"/>
  <c r="F470" i="3"/>
  <c r="L491" i="3"/>
  <c r="F491" i="3"/>
  <c r="L514" i="3"/>
  <c r="F514" i="3"/>
  <c r="L536" i="3"/>
  <c r="F536" i="3"/>
  <c r="L558" i="3"/>
  <c r="F558" i="3"/>
  <c r="L581" i="3"/>
  <c r="F581" i="3"/>
  <c r="L603" i="3"/>
  <c r="F603" i="3"/>
  <c r="L661" i="3"/>
  <c r="F661" i="3"/>
  <c r="L690" i="3"/>
  <c r="F690" i="3"/>
  <c r="L720" i="3"/>
  <c r="F720" i="3"/>
  <c r="L749" i="3"/>
  <c r="F749" i="3"/>
  <c r="L778" i="3"/>
  <c r="F778" i="3"/>
  <c r="L865" i="3"/>
  <c r="F865" i="3"/>
  <c r="L452" i="3"/>
  <c r="F452" i="3"/>
  <c r="L495" i="3"/>
  <c r="F495" i="3"/>
  <c r="L535" i="3"/>
  <c r="F535" i="3"/>
  <c r="L573" i="3"/>
  <c r="F573" i="3"/>
  <c r="L31" i="3"/>
  <c r="F31" i="3"/>
  <c r="L49" i="3"/>
  <c r="F49" i="3"/>
  <c r="L65" i="3"/>
  <c r="F65" i="3"/>
  <c r="L82" i="3"/>
  <c r="F82" i="3"/>
  <c r="L98" i="3"/>
  <c r="F98" i="3"/>
  <c r="L115" i="3"/>
  <c r="F115" i="3"/>
  <c r="L131" i="3"/>
  <c r="F131" i="3"/>
  <c r="L148" i="3"/>
  <c r="F148" i="3"/>
  <c r="L164" i="3"/>
  <c r="F164" i="3"/>
  <c r="L184" i="3"/>
  <c r="F184" i="3"/>
  <c r="L228" i="3"/>
  <c r="F228" i="3"/>
  <c r="L250" i="3"/>
  <c r="F250" i="3"/>
  <c r="L272" i="3"/>
  <c r="F272" i="3"/>
  <c r="L295" i="3"/>
  <c r="F295" i="3"/>
  <c r="L316" i="3"/>
  <c r="F316" i="3"/>
  <c r="L339" i="3"/>
  <c r="F339" i="3"/>
  <c r="L361" i="3"/>
  <c r="F361" i="3"/>
  <c r="L383" i="3"/>
  <c r="F383" i="3"/>
  <c r="L405" i="3"/>
  <c r="F405" i="3"/>
  <c r="L427" i="3"/>
  <c r="F427" i="3"/>
  <c r="L449" i="3"/>
  <c r="F449" i="3"/>
  <c r="L493" i="3"/>
  <c r="F493" i="3"/>
  <c r="L515" i="3"/>
  <c r="F515" i="3"/>
  <c r="L537" i="3"/>
  <c r="F537" i="3"/>
  <c r="L560" i="3"/>
  <c r="F560" i="3"/>
  <c r="L582" i="3"/>
  <c r="F582" i="3"/>
  <c r="L604" i="3"/>
  <c r="F604" i="3"/>
  <c r="L633" i="3"/>
  <c r="F633" i="3"/>
  <c r="L662" i="3"/>
  <c r="F662" i="3"/>
  <c r="L691" i="3"/>
  <c r="F691" i="3"/>
  <c r="L723" i="3"/>
  <c r="F723" i="3"/>
  <c r="L751" i="3"/>
  <c r="F751" i="3"/>
  <c r="L866" i="3"/>
  <c r="F866" i="3"/>
  <c r="L174" i="3"/>
  <c r="F174" i="3"/>
  <c r="L190" i="3"/>
  <c r="F190" i="3"/>
  <c r="L206" i="3"/>
  <c r="F206" i="3"/>
  <c r="L223" i="3"/>
  <c r="F223" i="3"/>
  <c r="L239" i="3"/>
  <c r="F239" i="3"/>
  <c r="L256" i="3"/>
  <c r="F256" i="3"/>
  <c r="L273" i="3"/>
  <c r="F273" i="3"/>
  <c r="L289" i="3"/>
  <c r="F289" i="3"/>
  <c r="L306" i="3"/>
  <c r="F306" i="3"/>
  <c r="L323" i="3"/>
  <c r="F323" i="3"/>
  <c r="L340" i="3"/>
  <c r="F340" i="3"/>
  <c r="L356" i="3"/>
  <c r="F356" i="3"/>
  <c r="L406" i="3"/>
  <c r="F406" i="3"/>
  <c r="L422" i="3"/>
  <c r="F422" i="3"/>
  <c r="L438" i="3"/>
  <c r="F438" i="3"/>
  <c r="L455" i="3"/>
  <c r="F455" i="3"/>
  <c r="L472" i="3"/>
  <c r="F472" i="3"/>
  <c r="L488" i="3"/>
  <c r="F488" i="3"/>
  <c r="L505" i="3"/>
  <c r="F505" i="3"/>
  <c r="L521" i="3"/>
  <c r="F521" i="3"/>
  <c r="L538" i="3"/>
  <c r="F538" i="3"/>
  <c r="L555" i="3"/>
  <c r="F555" i="3"/>
  <c r="L571" i="3"/>
  <c r="F571" i="3"/>
  <c r="L588" i="3"/>
  <c r="F588" i="3"/>
  <c r="L605" i="3"/>
  <c r="F605" i="3"/>
  <c r="L627" i="3"/>
  <c r="F627" i="3"/>
  <c r="L649" i="3"/>
  <c r="F649" i="3"/>
  <c r="L671" i="3"/>
  <c r="F671" i="3"/>
  <c r="L694" i="3"/>
  <c r="F694" i="3"/>
  <c r="L715" i="3"/>
  <c r="F715" i="3"/>
  <c r="L737" i="3"/>
  <c r="F737" i="3"/>
  <c r="L760" i="3"/>
  <c r="F760" i="3"/>
  <c r="L781" i="3"/>
  <c r="F781" i="3"/>
  <c r="L824" i="3"/>
  <c r="F824" i="3"/>
  <c r="L870" i="3"/>
  <c r="F870" i="3"/>
  <c r="L915" i="3"/>
  <c r="F915" i="3"/>
  <c r="L795" i="3"/>
  <c r="F795" i="3"/>
  <c r="L840" i="3"/>
  <c r="F840" i="3"/>
  <c r="L883" i="3"/>
  <c r="F883" i="3"/>
  <c r="L928" i="3"/>
  <c r="F928" i="3"/>
  <c r="L618" i="3"/>
  <c r="F618" i="3"/>
  <c r="L634" i="3"/>
  <c r="F634" i="3"/>
  <c r="L651" i="3"/>
  <c r="F651" i="3"/>
  <c r="L668" i="3"/>
  <c r="F668" i="3"/>
  <c r="L684" i="3"/>
  <c r="F684" i="3"/>
  <c r="L701" i="3"/>
  <c r="F701" i="3"/>
  <c r="L717" i="3"/>
  <c r="F717" i="3"/>
  <c r="L734" i="3"/>
  <c r="F734" i="3"/>
  <c r="L750" i="3"/>
  <c r="F750" i="3"/>
  <c r="L767" i="3"/>
  <c r="F767" i="3"/>
  <c r="L786" i="3"/>
  <c r="F786" i="3"/>
  <c r="L819" i="3"/>
  <c r="F819" i="3"/>
  <c r="L853" i="3"/>
  <c r="F853" i="3"/>
  <c r="L886" i="3"/>
  <c r="F886" i="3"/>
  <c r="L919" i="3"/>
  <c r="F919" i="3"/>
  <c r="L788" i="3"/>
  <c r="F788" i="3"/>
  <c r="L804" i="3"/>
  <c r="F804" i="3"/>
  <c r="L821" i="3"/>
  <c r="F821" i="3"/>
  <c r="L838" i="3"/>
  <c r="F838" i="3"/>
  <c r="L855" i="3"/>
  <c r="F855" i="3"/>
  <c r="L871" i="3"/>
  <c r="F871" i="3"/>
  <c r="L888" i="3"/>
  <c r="F888" i="3"/>
  <c r="L904" i="3"/>
  <c r="F904" i="3"/>
  <c r="L921" i="3"/>
  <c r="F921" i="3"/>
  <c r="L937" i="3"/>
  <c r="F937" i="3"/>
  <c r="L797" i="3"/>
  <c r="F797" i="3"/>
  <c r="L814" i="3"/>
  <c r="F814" i="3"/>
  <c r="L830" i="3"/>
  <c r="F830" i="3"/>
  <c r="L848" i="3"/>
  <c r="F848" i="3"/>
  <c r="L864" i="3"/>
  <c r="F864" i="3"/>
  <c r="L881" i="3"/>
  <c r="F881" i="3"/>
  <c r="L897" i="3"/>
  <c r="F897" i="3"/>
  <c r="L914" i="3"/>
  <c r="F914" i="3"/>
  <c r="L930" i="3"/>
  <c r="F930" i="3"/>
  <c r="L16" i="3"/>
  <c r="F16" i="3"/>
  <c r="L83" i="3"/>
  <c r="F83" i="3"/>
  <c r="L149" i="3"/>
  <c r="F149" i="3"/>
  <c r="L229" i="3"/>
  <c r="F229" i="3"/>
  <c r="L329" i="3"/>
  <c r="F329" i="3"/>
  <c r="L417" i="3"/>
  <c r="F417" i="3"/>
  <c r="L561" i="3"/>
  <c r="F561" i="3"/>
  <c r="L787" i="3"/>
  <c r="F787" i="3"/>
  <c r="L59" i="3"/>
  <c r="F59" i="3"/>
  <c r="L134" i="3"/>
  <c r="F134" i="3"/>
  <c r="L208" i="3"/>
  <c r="F208" i="3"/>
  <c r="L297" i="3"/>
  <c r="F297" i="3"/>
  <c r="L386" i="3"/>
  <c r="F386" i="3"/>
  <c r="L544" i="3"/>
  <c r="F544" i="3"/>
  <c r="L12" i="3"/>
  <c r="F12" i="3"/>
  <c r="L45" i="3"/>
  <c r="L79" i="3"/>
  <c r="F79" i="3"/>
  <c r="L112" i="3"/>
  <c r="F112" i="3"/>
  <c r="L145" i="3"/>
  <c r="F145" i="3"/>
  <c r="L180" i="3"/>
  <c r="F180" i="3"/>
  <c r="L224" i="3"/>
  <c r="F224" i="3"/>
  <c r="L267" i="3"/>
  <c r="F267" i="3"/>
  <c r="L312" i="3"/>
  <c r="F312" i="3"/>
  <c r="L357" i="3"/>
  <c r="F357" i="3"/>
  <c r="L401" i="3"/>
  <c r="F401" i="3"/>
  <c r="L445" i="3"/>
  <c r="F445" i="3"/>
  <c r="L528" i="3"/>
  <c r="F528" i="3"/>
  <c r="L620" i="3"/>
  <c r="F620" i="3"/>
  <c r="L739" i="3"/>
  <c r="F739" i="3"/>
  <c r="L24" i="3"/>
  <c r="F24" i="3"/>
  <c r="L91" i="3"/>
  <c r="F91" i="3"/>
  <c r="L157" i="3"/>
  <c r="F157" i="3"/>
  <c r="L240" i="3"/>
  <c r="F240" i="3"/>
  <c r="L317" i="3"/>
  <c r="F317" i="3"/>
  <c r="L407" i="3"/>
  <c r="F407" i="3"/>
  <c r="L539" i="3"/>
  <c r="F539" i="3"/>
  <c r="L752" i="3"/>
  <c r="F752" i="3"/>
  <c r="L51" i="3"/>
  <c r="F51" i="3"/>
  <c r="L117" i="3"/>
  <c r="F117" i="3"/>
  <c r="L176" i="3"/>
  <c r="F176" i="3"/>
  <c r="L263" i="3"/>
  <c r="F263" i="3"/>
  <c r="L353" i="3"/>
  <c r="F353" i="3"/>
  <c r="L429" i="3"/>
  <c r="F429" i="3"/>
  <c r="L566" i="3"/>
  <c r="F566" i="3"/>
  <c r="L731" i="3"/>
  <c r="F731" i="3"/>
  <c r="L21" i="3"/>
  <c r="F21" i="3"/>
  <c r="L55" i="3"/>
  <c r="F55" i="3"/>
  <c r="L88" i="3"/>
  <c r="F88" i="3"/>
  <c r="L121" i="3"/>
  <c r="F121" i="3"/>
  <c r="L154" i="3"/>
  <c r="F154" i="3"/>
  <c r="L192" i="3"/>
  <c r="F192" i="3"/>
  <c r="L236" i="3"/>
  <c r="F236" i="3"/>
  <c r="L280" i="3"/>
  <c r="F280" i="3"/>
  <c r="L325" i="3"/>
  <c r="F325" i="3"/>
  <c r="L370" i="3"/>
  <c r="F370" i="3"/>
  <c r="L413" i="3"/>
  <c r="F413" i="3"/>
  <c r="L467" i="3"/>
  <c r="F467" i="3"/>
  <c r="L556" i="3"/>
  <c r="F556" i="3"/>
  <c r="L657" i="3"/>
  <c r="F657" i="3"/>
  <c r="L774" i="3"/>
  <c r="F774" i="3"/>
  <c r="L479" i="3"/>
  <c r="F479" i="3"/>
  <c r="L529" i="3"/>
  <c r="F529" i="3"/>
  <c r="L579" i="3"/>
  <c r="F579" i="3"/>
  <c r="L608" i="3"/>
  <c r="F608" i="3"/>
  <c r="L636" i="3"/>
  <c r="F636" i="3"/>
  <c r="L667" i="3"/>
  <c r="F667" i="3"/>
  <c r="L703" i="3"/>
  <c r="F703" i="3"/>
  <c r="L733" i="3"/>
  <c r="F733" i="3"/>
  <c r="L762" i="3"/>
  <c r="F762" i="3"/>
  <c r="L812" i="3"/>
  <c r="F812" i="3"/>
  <c r="L899" i="3"/>
  <c r="F899" i="3"/>
  <c r="L18" i="3"/>
  <c r="F18" i="3"/>
  <c r="L34" i="3"/>
  <c r="F34" i="3"/>
  <c r="L52" i="3"/>
  <c r="F52" i="3"/>
  <c r="L68" i="3"/>
  <c r="F68" i="3"/>
  <c r="L85" i="3"/>
  <c r="F85" i="3"/>
  <c r="L101" i="3"/>
  <c r="F101" i="3"/>
  <c r="L118" i="3"/>
  <c r="F118" i="3"/>
  <c r="L135" i="3"/>
  <c r="F135" i="3"/>
  <c r="L151" i="3"/>
  <c r="F151" i="3"/>
  <c r="L167" i="3"/>
  <c r="F167" i="3"/>
  <c r="L188" i="3"/>
  <c r="F188" i="3"/>
  <c r="L209" i="3"/>
  <c r="F209" i="3"/>
  <c r="L232" i="3"/>
  <c r="F232" i="3"/>
  <c r="L254" i="3"/>
  <c r="F254" i="3"/>
  <c r="L276" i="3"/>
  <c r="F276" i="3"/>
  <c r="L299" i="3"/>
  <c r="F299" i="3"/>
  <c r="L321" i="3"/>
  <c r="F321" i="3"/>
  <c r="L343" i="3"/>
  <c r="F343" i="3"/>
  <c r="L366" i="3"/>
  <c r="F366" i="3"/>
  <c r="L387" i="3"/>
  <c r="F387" i="3"/>
  <c r="L409" i="3"/>
  <c r="F409" i="3"/>
  <c r="L431" i="3"/>
  <c r="F431" i="3"/>
  <c r="L453" i="3"/>
  <c r="F453" i="3"/>
  <c r="L475" i="3"/>
  <c r="F475" i="3"/>
  <c r="L497" i="3"/>
  <c r="F497" i="3"/>
  <c r="L519" i="3"/>
  <c r="F519" i="3"/>
  <c r="L541" i="3"/>
  <c r="F541" i="3"/>
  <c r="L564" i="3"/>
  <c r="F564" i="3"/>
  <c r="L586" i="3"/>
  <c r="F586" i="3"/>
  <c r="L609" i="3"/>
  <c r="F609" i="3"/>
  <c r="L640" i="3"/>
  <c r="F640" i="3"/>
  <c r="L669" i="3"/>
  <c r="F669" i="3"/>
  <c r="L698" i="3"/>
  <c r="F698" i="3"/>
  <c r="L728" i="3"/>
  <c r="F728" i="3"/>
  <c r="L757" i="3"/>
  <c r="F757" i="3"/>
  <c r="L798" i="3"/>
  <c r="F798" i="3"/>
  <c r="L887" i="3"/>
  <c r="F887" i="3"/>
  <c r="L463" i="3"/>
  <c r="F463" i="3"/>
  <c r="L507" i="3"/>
  <c r="F507" i="3"/>
  <c r="L540" i="3"/>
  <c r="F540" i="3"/>
  <c r="L585" i="3"/>
  <c r="F585" i="3"/>
  <c r="L19" i="3"/>
  <c r="F19" i="3"/>
  <c r="L35" i="3"/>
  <c r="F35" i="3"/>
  <c r="L53" i="3"/>
  <c r="F53" i="3"/>
  <c r="L69" i="3"/>
  <c r="F69" i="3"/>
  <c r="L86" i="3"/>
  <c r="F86" i="3"/>
  <c r="L102" i="3"/>
  <c r="F102" i="3"/>
  <c r="L119" i="3"/>
  <c r="F119" i="3"/>
  <c r="L136" i="3"/>
  <c r="F136" i="3"/>
  <c r="L152" i="3"/>
  <c r="F152" i="3"/>
  <c r="L168" i="3"/>
  <c r="F168" i="3"/>
  <c r="L189" i="3"/>
  <c r="F189" i="3"/>
  <c r="L211" i="3"/>
  <c r="F211" i="3"/>
  <c r="L233" i="3"/>
  <c r="F233" i="3"/>
  <c r="L255" i="3"/>
  <c r="F255" i="3"/>
  <c r="L278" i="3"/>
  <c r="F278" i="3"/>
  <c r="L300" i="3"/>
  <c r="F300" i="3"/>
  <c r="L322" i="3"/>
  <c r="F322" i="3"/>
  <c r="L345" i="3"/>
  <c r="F345" i="3"/>
  <c r="L367" i="3"/>
  <c r="F367" i="3"/>
  <c r="L388" i="3"/>
  <c r="F388" i="3"/>
  <c r="L411" i="3"/>
  <c r="F411" i="3"/>
  <c r="L432" i="3"/>
  <c r="F432" i="3"/>
  <c r="L454" i="3"/>
  <c r="F454" i="3"/>
  <c r="L477" i="3"/>
  <c r="F477" i="3"/>
  <c r="L498" i="3"/>
  <c r="F498" i="3"/>
  <c r="L520" i="3"/>
  <c r="F520" i="3"/>
  <c r="L543" i="3"/>
  <c r="F543" i="3"/>
  <c r="L565" i="3"/>
  <c r="F565" i="3"/>
  <c r="L587" i="3"/>
  <c r="F587" i="3"/>
  <c r="L612" i="3"/>
  <c r="F612" i="3"/>
  <c r="L641" i="3"/>
  <c r="F641" i="3"/>
  <c r="L670" i="3"/>
  <c r="F670" i="3"/>
  <c r="L700" i="3"/>
  <c r="F700" i="3"/>
  <c r="L729" i="3"/>
  <c r="F729" i="3"/>
  <c r="L758" i="3"/>
  <c r="F758" i="3"/>
  <c r="L799" i="3"/>
  <c r="F799" i="3"/>
  <c r="L890" i="3"/>
  <c r="F890" i="3"/>
  <c r="L178" i="3"/>
  <c r="F178" i="3"/>
  <c r="L194" i="3"/>
  <c r="F194" i="3"/>
  <c r="L210" i="3"/>
  <c r="F210" i="3"/>
  <c r="L227" i="3"/>
  <c r="F227" i="3"/>
  <c r="L244" i="3"/>
  <c r="F244" i="3"/>
  <c r="L260" i="3"/>
  <c r="F260" i="3"/>
  <c r="L277" i="3"/>
  <c r="F277" i="3"/>
  <c r="L294" i="3"/>
  <c r="F294" i="3"/>
  <c r="L310" i="3"/>
  <c r="F310" i="3"/>
  <c r="L327" i="3"/>
  <c r="F327" i="3"/>
  <c r="L344" i="3"/>
  <c r="F344" i="3"/>
  <c r="L360" i="3"/>
  <c r="F360" i="3"/>
  <c r="L377" i="3"/>
  <c r="F377" i="3"/>
  <c r="L393" i="3"/>
  <c r="F393" i="3"/>
  <c r="L410" i="3"/>
  <c r="F410" i="3"/>
  <c r="L426" i="3"/>
  <c r="F426" i="3"/>
  <c r="L443" i="3"/>
  <c r="F443" i="3"/>
  <c r="L459" i="3"/>
  <c r="F459" i="3"/>
  <c r="L476" i="3"/>
  <c r="F476" i="3"/>
  <c r="L492" i="3"/>
  <c r="F492" i="3"/>
  <c r="L509" i="3"/>
  <c r="F509" i="3"/>
  <c r="L525" i="3"/>
  <c r="F525" i="3"/>
  <c r="L542" i="3"/>
  <c r="F542" i="3"/>
  <c r="L559" i="3"/>
  <c r="F559" i="3"/>
  <c r="L575" i="3"/>
  <c r="F575" i="3"/>
  <c r="L592" i="3"/>
  <c r="F592" i="3"/>
  <c r="L611" i="3"/>
  <c r="F611" i="3"/>
  <c r="L632" i="3"/>
  <c r="F632" i="3"/>
  <c r="L654" i="3"/>
  <c r="F654" i="3"/>
  <c r="L677" i="3"/>
  <c r="F677" i="3"/>
  <c r="L699" i="3"/>
  <c r="F699" i="3"/>
  <c r="L721" i="3"/>
  <c r="F721" i="3"/>
  <c r="L743" i="3"/>
  <c r="F743" i="3"/>
  <c r="L765" i="3"/>
  <c r="F765" i="3"/>
  <c r="L791" i="3"/>
  <c r="F791" i="3"/>
  <c r="L837" i="3"/>
  <c r="F837" i="3"/>
  <c r="L882" i="3"/>
  <c r="F882" i="3"/>
  <c r="L924" i="3"/>
  <c r="F924" i="3"/>
  <c r="L806" i="3"/>
  <c r="F806" i="3"/>
  <c r="L850" i="3"/>
  <c r="F850" i="3"/>
  <c r="L895" i="3"/>
  <c r="F895" i="3"/>
  <c r="L606" i="3"/>
  <c r="F606" i="3"/>
  <c r="L622" i="3"/>
  <c r="F622" i="3"/>
  <c r="L639" i="3"/>
  <c r="F639" i="3"/>
  <c r="L655" i="3"/>
  <c r="F655" i="3"/>
  <c r="L672" i="3"/>
  <c r="F672" i="3"/>
  <c r="L688" i="3"/>
  <c r="F688" i="3"/>
  <c r="L705" i="3"/>
  <c r="F705" i="3"/>
  <c r="L722" i="3"/>
  <c r="F722" i="3"/>
  <c r="L738" i="3"/>
  <c r="F738" i="3"/>
  <c r="L754" i="3"/>
  <c r="F754" i="3"/>
  <c r="L771" i="3"/>
  <c r="F771" i="3"/>
  <c r="L794" i="3"/>
  <c r="F794" i="3"/>
  <c r="L827" i="3"/>
  <c r="F827" i="3"/>
  <c r="L861" i="3"/>
  <c r="F861" i="3"/>
  <c r="L894" i="3"/>
  <c r="F894" i="3"/>
  <c r="L927" i="3"/>
  <c r="F927" i="3"/>
  <c r="L792" i="3"/>
  <c r="F792" i="3"/>
  <c r="L809" i="3"/>
  <c r="F809" i="3"/>
  <c r="L825" i="3"/>
  <c r="F825" i="3"/>
  <c r="L842" i="3"/>
  <c r="F842" i="3"/>
  <c r="L859" i="3"/>
  <c r="F859" i="3"/>
  <c r="L875" i="3"/>
  <c r="F875" i="3"/>
  <c r="L892" i="3"/>
  <c r="F892" i="3"/>
  <c r="L908" i="3"/>
  <c r="F908" i="3"/>
  <c r="L925" i="3"/>
  <c r="F925" i="3"/>
  <c r="L785" i="3"/>
  <c r="F785" i="3"/>
  <c r="L801" i="3"/>
  <c r="F801" i="3"/>
  <c r="L818" i="3"/>
  <c r="F818" i="3"/>
  <c r="L835" i="3"/>
  <c r="F835" i="3"/>
  <c r="L852" i="3"/>
  <c r="F852" i="3"/>
  <c r="L868" i="3"/>
  <c r="F868" i="3"/>
  <c r="L885" i="3"/>
  <c r="F885" i="3"/>
  <c r="L901" i="3"/>
  <c r="F901" i="3"/>
  <c r="L918" i="3"/>
  <c r="F918" i="3"/>
  <c r="L934" i="3"/>
  <c r="F934" i="3"/>
  <c r="L32" i="3"/>
  <c r="F32" i="3"/>
  <c r="L99" i="3"/>
  <c r="F99" i="3"/>
  <c r="L165" i="3"/>
  <c r="F165" i="3"/>
  <c r="L251" i="3"/>
  <c r="F251" i="3"/>
  <c r="L351" i="3"/>
  <c r="F351" i="3"/>
  <c r="L439" i="3"/>
  <c r="F439" i="3"/>
  <c r="L607" i="3"/>
  <c r="F607" i="3"/>
  <c r="L939" i="3"/>
  <c r="F939" i="3"/>
  <c r="L75" i="3"/>
  <c r="F75" i="3"/>
  <c r="L150" i="3"/>
  <c r="F150" i="3"/>
  <c r="L230" i="3"/>
  <c r="F230" i="3"/>
  <c r="L319" i="3"/>
  <c r="F319" i="3"/>
  <c r="L419" i="3"/>
  <c r="F419" i="3"/>
  <c r="L613" i="3"/>
  <c r="F613" i="3"/>
  <c r="L20" i="3"/>
  <c r="F20" i="3"/>
  <c r="L54" i="3"/>
  <c r="F54" i="3"/>
  <c r="L87" i="3"/>
  <c r="F87" i="3"/>
  <c r="L120" i="3"/>
  <c r="F120" i="3"/>
  <c r="L153" i="3"/>
  <c r="F153" i="3"/>
  <c r="L191" i="3"/>
  <c r="F191" i="3"/>
  <c r="L234" i="3"/>
  <c r="F234" i="3"/>
  <c r="L279" i="3"/>
  <c r="F279" i="3"/>
  <c r="L324" i="3"/>
  <c r="F324" i="3"/>
  <c r="L368" i="3"/>
  <c r="F368" i="3"/>
  <c r="L412" i="3"/>
  <c r="F412" i="3"/>
  <c r="L462" i="3"/>
  <c r="F462" i="3"/>
  <c r="L549" i="3"/>
  <c r="F549" i="3"/>
  <c r="L650" i="3"/>
  <c r="F650" i="3"/>
  <c r="L768" i="3"/>
  <c r="F768" i="3"/>
  <c r="L41" i="3"/>
  <c r="F41" i="3"/>
  <c r="L108" i="3"/>
  <c r="F108" i="3"/>
  <c r="L175" i="3"/>
  <c r="F175" i="3"/>
  <c r="L262" i="3"/>
  <c r="F262" i="3"/>
  <c r="L341" i="3"/>
  <c r="F341" i="3"/>
  <c r="L428" i="3"/>
  <c r="F428" i="3"/>
  <c r="L583" i="3"/>
  <c r="F583" i="3"/>
  <c r="L874" i="3"/>
  <c r="F874" i="3"/>
  <c r="L67" i="3"/>
  <c r="F67" i="3"/>
  <c r="L125" i="3"/>
  <c r="F125" i="3"/>
  <c r="L197" i="3"/>
  <c r="F197" i="3"/>
  <c r="L286" i="3"/>
  <c r="F286" i="3"/>
  <c r="L375" i="3"/>
  <c r="F375" i="3"/>
  <c r="L456" i="3"/>
  <c r="F456" i="3"/>
  <c r="L589" i="3"/>
  <c r="F589" i="3"/>
  <c r="L761" i="3"/>
  <c r="F761" i="3"/>
  <c r="L29" i="3"/>
  <c r="F29" i="3"/>
  <c r="L63" i="3"/>
  <c r="F63" i="3"/>
  <c r="L96" i="3"/>
  <c r="F96" i="3"/>
  <c r="L129" i="3"/>
  <c r="F129" i="3"/>
  <c r="L162" i="3"/>
  <c r="F162" i="3"/>
  <c r="L203" i="3"/>
  <c r="F203" i="3"/>
  <c r="L247" i="3"/>
  <c r="F247" i="3"/>
  <c r="L292" i="3"/>
  <c r="F292" i="3"/>
  <c r="L337" i="3"/>
  <c r="F337" i="3"/>
  <c r="L380" i="3"/>
  <c r="F380" i="3"/>
  <c r="L424" i="3"/>
  <c r="F424" i="3"/>
  <c r="L489" i="3"/>
  <c r="F489" i="3"/>
  <c r="L578" i="3"/>
  <c r="F578" i="3"/>
  <c r="L686" i="3"/>
  <c r="F686" i="3"/>
  <c r="L854" i="3"/>
  <c r="F854" i="3"/>
  <c r="L490" i="3"/>
  <c r="F490" i="3"/>
  <c r="L545" i="3"/>
  <c r="F545" i="3"/>
  <c r="L590" i="3"/>
  <c r="F590" i="3"/>
  <c r="L615" i="3"/>
  <c r="F615" i="3"/>
  <c r="L645" i="3"/>
  <c r="F645" i="3"/>
  <c r="L674" i="3"/>
  <c r="F674" i="3"/>
  <c r="L711" i="3"/>
  <c r="F711" i="3"/>
  <c r="L740" i="3"/>
  <c r="F740" i="3"/>
  <c r="L769" i="3"/>
  <c r="F769" i="3"/>
  <c r="L833" i="3"/>
  <c r="F833" i="3"/>
  <c r="L923" i="3"/>
  <c r="F923" i="3"/>
  <c r="L22" i="3"/>
  <c r="F22" i="3"/>
  <c r="L39" i="3"/>
  <c r="F39" i="3"/>
  <c r="L56" i="3"/>
  <c r="F56" i="3"/>
  <c r="L72" i="3"/>
  <c r="F72" i="3"/>
  <c r="L89" i="3"/>
  <c r="F89" i="3"/>
  <c r="L106" i="3"/>
  <c r="F106" i="3"/>
  <c r="L122" i="3"/>
  <c r="F122" i="3"/>
  <c r="L139" i="3"/>
  <c r="F139" i="3"/>
  <c r="L155" i="3"/>
  <c r="F155" i="3"/>
  <c r="L172" i="3"/>
  <c r="F172" i="3"/>
  <c r="L193" i="3"/>
  <c r="F193" i="3"/>
  <c r="L215" i="3"/>
  <c r="F215" i="3"/>
  <c r="L237" i="3"/>
  <c r="F237" i="3"/>
  <c r="L259" i="3"/>
  <c r="F259" i="3"/>
  <c r="L282" i="3"/>
  <c r="F282" i="3"/>
  <c r="L304" i="3"/>
  <c r="F304" i="3"/>
  <c r="L326" i="3"/>
  <c r="F326" i="3"/>
  <c r="L349" i="3"/>
  <c r="F349" i="3"/>
  <c r="L371" i="3"/>
  <c r="F371" i="3"/>
  <c r="L392" i="3"/>
  <c r="F392" i="3"/>
  <c r="L415" i="3"/>
  <c r="F415" i="3"/>
  <c r="L436" i="3"/>
  <c r="F436" i="3"/>
  <c r="L458" i="3"/>
  <c r="F458" i="3"/>
  <c r="L481" i="3"/>
  <c r="F481" i="3"/>
  <c r="L503" i="3"/>
  <c r="F503" i="3"/>
  <c r="L524" i="3"/>
  <c r="F524" i="3"/>
  <c r="L547" i="3"/>
  <c r="F547" i="3"/>
  <c r="L569" i="3"/>
  <c r="F569" i="3"/>
  <c r="L591" i="3"/>
  <c r="F591" i="3"/>
  <c r="L617" i="3"/>
  <c r="F617" i="3"/>
  <c r="L646" i="3"/>
  <c r="F646" i="3"/>
  <c r="L675" i="3"/>
  <c r="F675" i="3"/>
  <c r="L706" i="3"/>
  <c r="F706" i="3"/>
  <c r="L735" i="3"/>
  <c r="F735" i="3"/>
  <c r="L764" i="3"/>
  <c r="F764" i="3"/>
  <c r="L820" i="3"/>
  <c r="F820" i="3"/>
  <c r="L907" i="3"/>
  <c r="F907" i="3"/>
  <c r="L474" i="3"/>
  <c r="F474" i="3"/>
  <c r="L512" i="3"/>
  <c r="F512" i="3"/>
  <c r="L551" i="3"/>
  <c r="F551" i="3"/>
  <c r="L696" i="3"/>
  <c r="F696" i="3"/>
  <c r="L23" i="3"/>
  <c r="F23" i="3"/>
  <c r="L40" i="3"/>
  <c r="F40" i="3"/>
  <c r="L57" i="3"/>
  <c r="F57" i="3"/>
  <c r="L73" i="3"/>
  <c r="F73" i="3"/>
  <c r="L90" i="3"/>
  <c r="F90" i="3"/>
  <c r="L107" i="3"/>
  <c r="F107" i="3"/>
  <c r="L123" i="3"/>
  <c r="F123" i="3"/>
  <c r="L140" i="3"/>
  <c r="F140" i="3"/>
  <c r="L156" i="3"/>
  <c r="F156" i="3"/>
  <c r="L173" i="3"/>
  <c r="F173" i="3"/>
  <c r="L195" i="3"/>
  <c r="F195" i="3"/>
  <c r="L216" i="3"/>
  <c r="F216" i="3"/>
  <c r="L238" i="3"/>
  <c r="F238" i="3"/>
  <c r="L261" i="3"/>
  <c r="F261" i="3"/>
  <c r="L283" i="3"/>
  <c r="F283" i="3"/>
  <c r="L305" i="3"/>
  <c r="F305" i="3"/>
  <c r="L328" i="3"/>
  <c r="F328" i="3"/>
  <c r="L350" i="3"/>
  <c r="F350" i="3"/>
  <c r="L372" i="3"/>
  <c r="F372" i="3"/>
  <c r="L394" i="3"/>
  <c r="F394" i="3"/>
  <c r="L416" i="3"/>
  <c r="F416" i="3"/>
  <c r="L437" i="3"/>
  <c r="F437" i="3"/>
  <c r="L461" i="3"/>
  <c r="F461" i="3"/>
  <c r="L482" i="3"/>
  <c r="F482" i="3"/>
  <c r="L504" i="3"/>
  <c r="F504" i="3"/>
  <c r="L527" i="3"/>
  <c r="F527" i="3"/>
  <c r="L548" i="3"/>
  <c r="F548" i="3"/>
  <c r="L570" i="3"/>
  <c r="F570" i="3"/>
  <c r="L593" i="3"/>
  <c r="F593" i="3"/>
  <c r="L619" i="3"/>
  <c r="F619" i="3"/>
  <c r="L648" i="3"/>
  <c r="F648" i="3"/>
  <c r="L678" i="3"/>
  <c r="F678" i="3"/>
  <c r="L707" i="3"/>
  <c r="F707" i="3"/>
  <c r="L736" i="3"/>
  <c r="F736" i="3"/>
  <c r="L766" i="3"/>
  <c r="F766" i="3"/>
  <c r="L823" i="3"/>
  <c r="F823" i="3"/>
  <c r="L911" i="3"/>
  <c r="F911" i="3"/>
  <c r="L182" i="3"/>
  <c r="F182" i="3"/>
  <c r="L198" i="3"/>
  <c r="F198" i="3"/>
  <c r="L214" i="3"/>
  <c r="F214" i="3"/>
  <c r="L231" i="3"/>
  <c r="F231" i="3"/>
  <c r="L248" i="3"/>
  <c r="F248" i="3"/>
  <c r="L264" i="3"/>
  <c r="F264" i="3"/>
  <c r="L281" i="3"/>
  <c r="F281" i="3"/>
  <c r="L298" i="3"/>
  <c r="F298" i="3"/>
  <c r="L314" i="3"/>
  <c r="F314" i="3"/>
  <c r="L331" i="3"/>
  <c r="F331" i="3"/>
  <c r="L348" i="3"/>
  <c r="F348" i="3"/>
  <c r="L364" i="3"/>
  <c r="F364" i="3"/>
  <c r="L381" i="3"/>
  <c r="F381" i="3"/>
  <c r="L397" i="3"/>
  <c r="F397" i="3"/>
  <c r="L414" i="3"/>
  <c r="F414" i="3"/>
  <c r="L430" i="3"/>
  <c r="F430" i="3"/>
  <c r="L447" i="3"/>
  <c r="F447" i="3"/>
  <c r="L464" i="3"/>
  <c r="F464" i="3"/>
  <c r="L480" i="3"/>
  <c r="F480" i="3"/>
  <c r="L496" i="3"/>
  <c r="F496" i="3"/>
  <c r="L513" i="3"/>
  <c r="F513" i="3"/>
  <c r="L530" i="3"/>
  <c r="F530" i="3"/>
  <c r="L546" i="3"/>
  <c r="F546" i="3"/>
  <c r="L563" i="3"/>
  <c r="F563" i="3"/>
  <c r="L580" i="3"/>
  <c r="F580" i="3"/>
  <c r="L596" i="3"/>
  <c r="F596" i="3"/>
  <c r="L616" i="3"/>
  <c r="F616" i="3"/>
  <c r="L638" i="3"/>
  <c r="F638" i="3"/>
  <c r="L660" i="3"/>
  <c r="F660" i="3"/>
  <c r="L682" i="3"/>
  <c r="F682" i="3"/>
  <c r="L704" i="3"/>
  <c r="F704" i="3"/>
  <c r="L727" i="3"/>
  <c r="F727" i="3"/>
  <c r="L748" i="3"/>
  <c r="F748" i="3"/>
  <c r="L770" i="3"/>
  <c r="F770" i="3"/>
  <c r="L803" i="3"/>
  <c r="F803" i="3"/>
  <c r="L849" i="3"/>
  <c r="F849" i="3"/>
  <c r="L891" i="3"/>
  <c r="F891" i="3"/>
  <c r="L936" i="3"/>
  <c r="F936" i="3"/>
  <c r="L816" i="3"/>
  <c r="F816" i="3"/>
  <c r="L862" i="3"/>
  <c r="F862" i="3"/>
  <c r="L906" i="3"/>
  <c r="F906" i="3"/>
  <c r="L610" i="3"/>
  <c r="F610" i="3"/>
  <c r="L626" i="3"/>
  <c r="F626" i="3"/>
  <c r="L643" i="3"/>
  <c r="F643" i="3"/>
  <c r="L659" i="3"/>
  <c r="F659" i="3"/>
  <c r="L676" i="3"/>
  <c r="F676" i="3"/>
  <c r="L693" i="3"/>
  <c r="F693" i="3"/>
  <c r="L709" i="3"/>
  <c r="F709" i="3"/>
  <c r="L726" i="3"/>
  <c r="F726" i="3"/>
  <c r="L742" i="3"/>
  <c r="F742" i="3"/>
  <c r="L759" i="3"/>
  <c r="F759" i="3"/>
  <c r="L775" i="3"/>
  <c r="F775" i="3"/>
  <c r="L802" i="3"/>
  <c r="F802" i="3"/>
  <c r="L836" i="3"/>
  <c r="F836" i="3"/>
  <c r="L869" i="3"/>
  <c r="F869" i="3"/>
  <c r="L902" i="3"/>
  <c r="F902" i="3"/>
  <c r="L935" i="3"/>
  <c r="F935" i="3"/>
  <c r="L796" i="3"/>
  <c r="F796" i="3"/>
  <c r="L813" i="3"/>
  <c r="F813" i="3"/>
  <c r="L829" i="3"/>
  <c r="F829" i="3"/>
  <c r="L846" i="3"/>
  <c r="F846" i="3"/>
  <c r="L863" i="3"/>
  <c r="F863" i="3"/>
  <c r="L880" i="3"/>
  <c r="F880" i="3"/>
  <c r="L896" i="3"/>
  <c r="F896" i="3"/>
  <c r="L912" i="3"/>
  <c r="F912" i="3"/>
  <c r="L929" i="3"/>
  <c r="F929" i="3"/>
  <c r="L789" i="3"/>
  <c r="F789" i="3"/>
  <c r="L805" i="3"/>
  <c r="F805" i="3"/>
  <c r="L822" i="3"/>
  <c r="F822" i="3"/>
  <c r="L839" i="3"/>
  <c r="F839" i="3"/>
  <c r="L856" i="3"/>
  <c r="F856" i="3"/>
  <c r="L872" i="3"/>
  <c r="F872" i="3"/>
  <c r="L889" i="3"/>
  <c r="F889" i="3"/>
  <c r="L905" i="3"/>
  <c r="F905" i="3"/>
  <c r="L922" i="3"/>
  <c r="F922" i="3"/>
  <c r="L938" i="3"/>
  <c r="F938" i="3"/>
  <c r="N869" i="3" l="1"/>
</calcChain>
</file>

<file path=xl/sharedStrings.xml><?xml version="1.0" encoding="utf-8"?>
<sst xmlns="http://schemas.openxmlformats.org/spreadsheetml/2006/main" count="3760" uniqueCount="1896">
  <si>
    <t>or. ANENII NOI</t>
  </si>
  <si>
    <t>com. BOTNĂREŞTI</t>
  </si>
  <si>
    <t>com. CALFA</t>
  </si>
  <si>
    <t>com. CHETROSU</t>
  </si>
  <si>
    <t>com. CHIRCA</t>
  </si>
  <si>
    <t>com. CIOBANOVCA</t>
  </si>
  <si>
    <t>com. COBUSCA VECHE</t>
  </si>
  <si>
    <t>com. GEAMĂNA</t>
  </si>
  <si>
    <t>com. OCHIUL ROŞ</t>
  </si>
  <si>
    <t>com. TELIŢA</t>
  </si>
  <si>
    <t>com. ŢÎNŢĂRENI</t>
  </si>
  <si>
    <t>com. ZOLOTIEVCA</t>
  </si>
  <si>
    <t>s. BULBOACA</t>
  </si>
  <si>
    <t>s. COBUSCA NOUĂ</t>
  </si>
  <si>
    <t>s. DELACĂU</t>
  </si>
  <si>
    <t>s. FLORENI</t>
  </si>
  <si>
    <t>s. GURA BÎCULUI</t>
  </si>
  <si>
    <t>s. HÎRBOVĂŢ</t>
  </si>
  <si>
    <t>s. MAXIMOVCA</t>
  </si>
  <si>
    <t>s. MERENI</t>
  </si>
  <si>
    <t>s. MERENII NOI</t>
  </si>
  <si>
    <t>s. PUHĂCENI</t>
  </si>
  <si>
    <t>s. ROŞCANI</t>
  </si>
  <si>
    <t>s. SPEIA</t>
  </si>
  <si>
    <t>s. ŞERPENI</t>
  </si>
  <si>
    <t>s. VARNIŢA</t>
  </si>
  <si>
    <t>or. BASARABEASCA</t>
  </si>
  <si>
    <t>com. ISERLIA</t>
  </si>
  <si>
    <t>s. ABACLIA</t>
  </si>
  <si>
    <t>s. BAŞCALIA</t>
  </si>
  <si>
    <t>s. CARABETOVCA</t>
  </si>
  <si>
    <t>s. IORDANOVCA</t>
  </si>
  <si>
    <t>s. SADACLIA</t>
  </si>
  <si>
    <t>mun. BĂLŢI</t>
  </si>
  <si>
    <t>s. ELIZAVETA</t>
  </si>
  <si>
    <t>s. SADOVOE</t>
  </si>
  <si>
    <t>or. BRICENI</t>
  </si>
  <si>
    <t>or. LIPCANI</t>
  </si>
  <si>
    <t>com. BĂLCĂUŢI</t>
  </si>
  <si>
    <t>com. BERLINŢI</t>
  </si>
  <si>
    <t>com. BOGDĂNEŞTI</t>
  </si>
  <si>
    <t>com. COLICĂUŢI</t>
  </si>
  <si>
    <t>com. HALAHORA DE SUS</t>
  </si>
  <si>
    <t>com. LARGA</t>
  </si>
  <si>
    <t>com. MĂRCĂUŢI</t>
  </si>
  <si>
    <t>com. MEDVEJA</t>
  </si>
  <si>
    <t>com. MIHĂILENI</t>
  </si>
  <si>
    <t>s. BALASINEŞTI</t>
  </si>
  <si>
    <t>s. BELEAVINŢI</t>
  </si>
  <si>
    <t>s. CARACUŞENII VECHI</t>
  </si>
  <si>
    <t>s. CORJEUŢI</t>
  </si>
  <si>
    <t>s. COTEALA</t>
  </si>
  <si>
    <t>s. COTIUJENI</t>
  </si>
  <si>
    <t>s. CRIVA</t>
  </si>
  <si>
    <t>s. DREPCĂUŢI</t>
  </si>
  <si>
    <t>s. GRIMĂNCĂUŢI</t>
  </si>
  <si>
    <t>s. HLINA</t>
  </si>
  <si>
    <t>s. PERERITA</t>
  </si>
  <si>
    <t>s. SLOBOZIA-ŞIRĂUŢI</t>
  </si>
  <si>
    <t>s. ŞIRĂUŢI</t>
  </si>
  <si>
    <t>s. TABANI</t>
  </si>
  <si>
    <t>s. TEŢCANI</t>
  </si>
  <si>
    <t>s. TREBISĂUŢI</t>
  </si>
  <si>
    <t>mun. CAHUL</t>
  </si>
  <si>
    <t>com. BURLACU</t>
  </si>
  <si>
    <t>com. BURLĂCENI</t>
  </si>
  <si>
    <t>com. CHIOSELIA MARE</t>
  </si>
  <si>
    <t>com. CUCOARA</t>
  </si>
  <si>
    <t>com. DOINA</t>
  </si>
  <si>
    <t>com. GĂVĂNOASA</t>
  </si>
  <si>
    <t>com. LARGA NOUĂ</t>
  </si>
  <si>
    <t>com. LEBEDENCO</t>
  </si>
  <si>
    <t>s. URSOAIA</t>
  </si>
  <si>
    <t>com. MANTA</t>
  </si>
  <si>
    <t>com. MOSCOVEI</t>
  </si>
  <si>
    <t>com. PELINEI</t>
  </si>
  <si>
    <t>com. TARTAUL DE SALCIE</t>
  </si>
  <si>
    <t>com. ZÎRNEŞTI</t>
  </si>
  <si>
    <t>s. ALEXANDERFELD</t>
  </si>
  <si>
    <t>s. ALEXANDRU IOAN CUZA</t>
  </si>
  <si>
    <t>s. ANDRUŞUL DE JOS</t>
  </si>
  <si>
    <t>s. ANDRUŞUL DE SUS</t>
  </si>
  <si>
    <t>s. BADICUL MOLDOVENESC</t>
  </si>
  <si>
    <t>s. BAURCI-MOLDOVENI</t>
  </si>
  <si>
    <t>s. BORCEAG</t>
  </si>
  <si>
    <t>s. BRÎNZA</t>
  </si>
  <si>
    <t>s. BUCURIA</t>
  </si>
  <si>
    <t>s. CÎŞLIŢA-PRUT</t>
  </si>
  <si>
    <t>s. COLIBAŞI</t>
  </si>
  <si>
    <t>s. CRIHANA VECHE</t>
  </si>
  <si>
    <t>s. GIURGIULEŞTI</t>
  </si>
  <si>
    <t>s. HULUBOAIA</t>
  </si>
  <si>
    <t>s. IUJNOE</t>
  </si>
  <si>
    <t>s. LOPĂŢICA</t>
  </si>
  <si>
    <t>s. LUCEŞTI</t>
  </si>
  <si>
    <t>s. ROŞU</t>
  </si>
  <si>
    <t>s. SLOBOZIA MARE</t>
  </si>
  <si>
    <t>s. TARACLIA DE SALCIE</t>
  </si>
  <si>
    <t>s. TĂTĂREŞTI</t>
  </si>
  <si>
    <t>s. VADUL LUI ISAC</t>
  </si>
  <si>
    <t>s. VĂLENI</t>
  </si>
  <si>
    <t>com. BAIMACLIA</t>
  </si>
  <si>
    <t>s. TARACLIA</t>
  </si>
  <si>
    <t>s. PALANCA</t>
  </si>
  <si>
    <t>s. PARCANI</t>
  </si>
  <si>
    <t>s. HORODIŞTE</t>
  </si>
  <si>
    <t>s. TEMELEUŢI</t>
  </si>
  <si>
    <t>or. CĂINARI</t>
  </si>
  <si>
    <t>or. CĂUŞENI</t>
  </si>
  <si>
    <t>com. BACCEALIA</t>
  </si>
  <si>
    <t>s. PLOP</t>
  </si>
  <si>
    <t>com. CHIRCĂIEŞTII NOI</t>
  </si>
  <si>
    <t>s. BAURCI</t>
  </si>
  <si>
    <t>com. CÎRNĂŢENII NOI</t>
  </si>
  <si>
    <t>com. FÎRLĂDENI</t>
  </si>
  <si>
    <t>com. GRĂDINIŢA</t>
  </si>
  <si>
    <t>com. PERVOMAISC</t>
  </si>
  <si>
    <t>com. TĂNĂTARII NOI</t>
  </si>
  <si>
    <t>s. ŞTEFĂNEŞTI</t>
  </si>
  <si>
    <t>com. UCRAINCA</t>
  </si>
  <si>
    <t>com. ZAIM</t>
  </si>
  <si>
    <t>s. CHIRCĂIEŞTI</t>
  </si>
  <si>
    <t>s. CIUFLEŞTI</t>
  </si>
  <si>
    <t>s. CÎRNĂŢENI</t>
  </si>
  <si>
    <t>s. COPANCA</t>
  </si>
  <si>
    <t>s. COŞCALIA</t>
  </si>
  <si>
    <t>s. GRIGORIEVCA</t>
  </si>
  <si>
    <t>s. HAGIMUS</t>
  </si>
  <si>
    <t>s. OPACI</t>
  </si>
  <si>
    <t>s. PLOP-ŞTIUBEI</t>
  </si>
  <si>
    <t>s. SĂIŢI</t>
  </si>
  <si>
    <t>s. SĂLCUŢA</t>
  </si>
  <si>
    <t>s. TĂNĂTARI</t>
  </si>
  <si>
    <t>s. TOCUZ</t>
  </si>
  <si>
    <t>orășel CODRU</t>
  </si>
  <si>
    <t>orășel CRICOVA</t>
  </si>
  <si>
    <t>orășel DURLEŞTI</t>
  </si>
  <si>
    <t>orășel SÎNGERA</t>
  </si>
  <si>
    <t>orășel VADUL LUI VODĂ</t>
  </si>
  <si>
    <t>orășel VATRA</t>
  </si>
  <si>
    <t>com. BĂCIOI</t>
  </si>
  <si>
    <t>com. BUBUIECI</t>
  </si>
  <si>
    <t>com. CIORESCU</t>
  </si>
  <si>
    <t>com. CRUZEŞTI</t>
  </si>
  <si>
    <t>com. GRĂTIEŞTI</t>
  </si>
  <si>
    <t>com. STĂUCENI</t>
  </si>
  <si>
    <t>com. TOHATIN</t>
  </si>
  <si>
    <t>com. TRUŞENI</t>
  </si>
  <si>
    <t>s. BUDEŞTI</t>
  </si>
  <si>
    <t>s. COLONIŢA</t>
  </si>
  <si>
    <t>s. CONDRIŢA</t>
  </si>
  <si>
    <t>s. GHIDIGHICI</t>
  </si>
  <si>
    <t>or. CIMIŞLIA</t>
  </si>
  <si>
    <t>com. ALBINA</t>
  </si>
  <si>
    <t>com. CODRENI</t>
  </si>
  <si>
    <t>com. ECATERINOVCA</t>
  </si>
  <si>
    <t>com. GRADIŞTE</t>
  </si>
  <si>
    <t>com. HÎRTOP</t>
  </si>
  <si>
    <t>com. IALPUJENI</t>
  </si>
  <si>
    <t>com. JAVGUR</t>
  </si>
  <si>
    <t>com. LIPOVENI</t>
  </si>
  <si>
    <t>com. PORUMBREI</t>
  </si>
  <si>
    <t>s. BATÎR</t>
  </si>
  <si>
    <t>s. CENAC</t>
  </si>
  <si>
    <t>s. CIUCUR-MINGIR</t>
  </si>
  <si>
    <t>s. GURA GALBENEI</t>
  </si>
  <si>
    <t>s. IVANOVCA NOUĂ</t>
  </si>
  <si>
    <t>s. MIHAILOVCA</t>
  </si>
  <si>
    <t>s. SAGAIDAC</t>
  </si>
  <si>
    <t>s. SATUL NOU</t>
  </si>
  <si>
    <t>s. SELEMET</t>
  </si>
  <si>
    <t>s. SURIC</t>
  </si>
  <si>
    <t>s. TOPALA</t>
  </si>
  <si>
    <t>s. TROIŢCOE</t>
  </si>
  <si>
    <t>s. VALEA PERJEI</t>
  </si>
  <si>
    <t>or. CRIULENI</t>
  </si>
  <si>
    <t>com. BĂLĂBĂNEŞTI</t>
  </si>
  <si>
    <t>com. BĂLŢATA</t>
  </si>
  <si>
    <t>com. BOŞCANA</t>
  </si>
  <si>
    <t>com. DOLINNOE</t>
  </si>
  <si>
    <t>com. DRĂSLICENI</t>
  </si>
  <si>
    <t>s. LOGĂNEŞTI</t>
  </si>
  <si>
    <t>com. HÎRTOPUL MARE</t>
  </si>
  <si>
    <t>com. HRUŞOVA</t>
  </si>
  <si>
    <t>com. MICLEŞTI</t>
  </si>
  <si>
    <t>com. PAŞCANI</t>
  </si>
  <si>
    <t>com. RĂCULEŞTI</t>
  </si>
  <si>
    <t>s. CIMIŞENI</t>
  </si>
  <si>
    <t>s. CORJOVA</t>
  </si>
  <si>
    <t>s. COŞERNIŢA</t>
  </si>
  <si>
    <t>s. CRUGLIC</t>
  </si>
  <si>
    <t>s. DUBĂSARII VECHI</t>
  </si>
  <si>
    <t>s. IŞNOVĂŢ</t>
  </si>
  <si>
    <t>s. IZBIŞTE</t>
  </si>
  <si>
    <t>s. JEVRENI</t>
  </si>
  <si>
    <t>s. MAŞCĂUŢI</t>
  </si>
  <si>
    <t>s. MĂGDĂCEŞTI</t>
  </si>
  <si>
    <t>s. ONIŢCANI</t>
  </si>
  <si>
    <t>s. RÎŞCOVA</t>
  </si>
  <si>
    <t>s. SLOBOZIA-DUŞCA</t>
  </si>
  <si>
    <t>s. ZĂICANA</t>
  </si>
  <si>
    <t>or. DONDUŞENI</t>
  </si>
  <si>
    <t>com. ELIZAVETOVCA</t>
  </si>
  <si>
    <t>com. FRASIN</t>
  </si>
  <si>
    <t>com. MOŞANA</t>
  </si>
  <si>
    <t>com. SUDARCA</t>
  </si>
  <si>
    <t>com. TELEŞEUCA</t>
  </si>
  <si>
    <t>com. TÎRNOVA</t>
  </si>
  <si>
    <t>s. ARIONEŞTI</t>
  </si>
  <si>
    <t>s. BARABOI</t>
  </si>
  <si>
    <t>s. BRICENI</t>
  </si>
  <si>
    <t>s. CERNOLEUCA</t>
  </si>
  <si>
    <t>s. CLIMĂUŢI</t>
  </si>
  <si>
    <t>s. CORBU</t>
  </si>
  <si>
    <t>s. CRIŞCĂUŢI</t>
  </si>
  <si>
    <t>s. PIVNICENI</t>
  </si>
  <si>
    <t>s. POCROVCA</t>
  </si>
  <si>
    <t>s. REDIUL MARE</t>
  </si>
  <si>
    <t>s. s. DONDUŞENI</t>
  </si>
  <si>
    <t>s. SCĂIENI</t>
  </si>
  <si>
    <t>s. ŢAUL</t>
  </si>
  <si>
    <t>or. DROCHIA</t>
  </si>
  <si>
    <t>com. BARONCEA</t>
  </si>
  <si>
    <t>com. FÎNTÎNIŢA</t>
  </si>
  <si>
    <t>com. HĂSNĂŞENII NOI</t>
  </si>
  <si>
    <t>com. PALANCA</t>
  </si>
  <si>
    <t>com. PELINIA</t>
  </si>
  <si>
    <t>com. PERVOMAISCOE</t>
  </si>
  <si>
    <t>com. PETRENI</t>
  </si>
  <si>
    <t>com. ŞALVIRII VECHI</t>
  </si>
  <si>
    <t>com. ŞURI</t>
  </si>
  <si>
    <t>s. ANTONEUCA</t>
  </si>
  <si>
    <t>s. CHETROSU</t>
  </si>
  <si>
    <t>s. COTOVA</t>
  </si>
  <si>
    <t>s. DOMINTENI</t>
  </si>
  <si>
    <t>s. DROCHIA</t>
  </si>
  <si>
    <t>s. GRIBOVA</t>
  </si>
  <si>
    <t>s. HĂSNĂŞENII MARI</t>
  </si>
  <si>
    <t>s. MARAMONOVCA</t>
  </si>
  <si>
    <t>s. MICIURIN</t>
  </si>
  <si>
    <t>s. MÎNDÎC</t>
  </si>
  <si>
    <t>s. MOARA DE PIATRĂ</t>
  </si>
  <si>
    <t>s. NICORENI</t>
  </si>
  <si>
    <t>s. OCHIUL ALB</t>
  </si>
  <si>
    <t>s. POPEŞTII DE JOS</t>
  </si>
  <si>
    <t>s. POPEŞTII DE SUS</t>
  </si>
  <si>
    <t>s. SOFIA</t>
  </si>
  <si>
    <t>s. ŢARIGRAD</t>
  </si>
  <si>
    <t>s. ZGURIŢA</t>
  </si>
  <si>
    <t>com. COCIERI</t>
  </si>
  <si>
    <t>com. CORJOVA</t>
  </si>
  <si>
    <t>com. COŞNIŢA</t>
  </si>
  <si>
    <t>com. MOLOVATA NOUĂ</t>
  </si>
  <si>
    <t>s. DOROŢCAIA</t>
  </si>
  <si>
    <t>s. HOLERCANI</t>
  </si>
  <si>
    <t>s. MARCĂUŢI</t>
  </si>
  <si>
    <t>s. MOLOVATA</t>
  </si>
  <si>
    <t>s. OXENTEA</t>
  </si>
  <si>
    <t>s. PÎRÎTA</t>
  </si>
  <si>
    <t>s. USTIA</t>
  </si>
  <si>
    <t>mun. EDINEŢ</t>
  </si>
  <si>
    <t>or. CUPCINI</t>
  </si>
  <si>
    <t>com. BLEŞTENI</t>
  </si>
  <si>
    <t>com. BRĂTUŞENI</t>
  </si>
  <si>
    <t>com. BURLĂNEŞTI</t>
  </si>
  <si>
    <t>com. CEPELEUŢI</t>
  </si>
  <si>
    <t>com. CONSTANTINOVCA</t>
  </si>
  <si>
    <t>com. CUCONEŞTII NOI</t>
  </si>
  <si>
    <t>com. HINCĂUŢI</t>
  </si>
  <si>
    <t>s. POIANA</t>
  </si>
  <si>
    <t>com. PARCOVA</t>
  </si>
  <si>
    <t>com. ROTUNDA</t>
  </si>
  <si>
    <t>com. RUSENI</t>
  </si>
  <si>
    <t>com. ZĂBRICENI</t>
  </si>
  <si>
    <t>s. ONEŞTI</t>
  </si>
  <si>
    <t>s. ALEXEEVCA</t>
  </si>
  <si>
    <t>s. BĂDRAGII NOI</t>
  </si>
  <si>
    <t>s. BĂDRAGII VECHI</t>
  </si>
  <si>
    <t>s. BRÎNZENI</t>
  </si>
  <si>
    <t>s. CHETROŞICA NOUĂ</t>
  </si>
  <si>
    <t>s. CORPACI</t>
  </si>
  <si>
    <t>s. FETEŞTI</t>
  </si>
  <si>
    <t>s. GAŞPAR</t>
  </si>
  <si>
    <t>s. GOLENI</t>
  </si>
  <si>
    <t>s. GORDINEŞTI</t>
  </si>
  <si>
    <t>s. HANCĂUŢI</t>
  </si>
  <si>
    <t>s. HLINAIA</t>
  </si>
  <si>
    <t>s. LOPATNIC</t>
  </si>
  <si>
    <t>s. STOLNICENI</t>
  </si>
  <si>
    <t>s. ŞOFRÎNCANI</t>
  </si>
  <si>
    <t>s. TEREBNA</t>
  </si>
  <si>
    <t>s. TÎRNOVA</t>
  </si>
  <si>
    <t>s. TRINCA</t>
  </si>
  <si>
    <t>s. VIIŞOARA</t>
  </si>
  <si>
    <t>or. FĂLEŞTI</t>
  </si>
  <si>
    <t>com. ALBINEŢUL VECHI</t>
  </si>
  <si>
    <t>com. CĂLUGĂR</t>
  </si>
  <si>
    <t>com. CHETRIŞ</t>
  </si>
  <si>
    <t>com. CIOLACU NOU</t>
  </si>
  <si>
    <t>com. EGOROVCA</t>
  </si>
  <si>
    <t>com. FĂLEŞTII NOI</t>
  </si>
  <si>
    <t>com. HILIUŢI</t>
  </si>
  <si>
    <t>com. HOREŞTI</t>
  </si>
  <si>
    <t>com. IŞCĂLĂU</t>
  </si>
  <si>
    <t>com. LOGOFTENI</t>
  </si>
  <si>
    <t>com. NATALIEVCA</t>
  </si>
  <si>
    <t>com. OBREJA VECHE</t>
  </si>
  <si>
    <t>com. PIETROSU</t>
  </si>
  <si>
    <t>com. PÎNZĂRENI</t>
  </si>
  <si>
    <t>com. POMPA</t>
  </si>
  <si>
    <t>com. PRUTENI</t>
  </si>
  <si>
    <t>com. RISIPENI</t>
  </si>
  <si>
    <t>com. SĂRATA VECHE</t>
  </si>
  <si>
    <t>com. SCUMPIA</t>
  </si>
  <si>
    <t>com. TAXOBENI</t>
  </si>
  <si>
    <t>s. BOCANI</t>
  </si>
  <si>
    <t>s. CATRANÎC</t>
  </si>
  <si>
    <t>s. CĂLINEŞTI</t>
  </si>
  <si>
    <t>s. GLINJENI</t>
  </si>
  <si>
    <t>s. HÎNCEŞTI</t>
  </si>
  <si>
    <t>s. ILENUŢA</t>
  </si>
  <si>
    <t>s. IZVOARE</t>
  </si>
  <si>
    <t>s. MĂRĂNDENI</t>
  </si>
  <si>
    <t>s. MUSTEAŢA</t>
  </si>
  <si>
    <t>s. NĂVÎRNEŢ</t>
  </si>
  <si>
    <t>s. PÎRLIŢA</t>
  </si>
  <si>
    <t>s. RĂUŢEL</t>
  </si>
  <si>
    <t>or. FLOREŞTI</t>
  </si>
  <si>
    <t>or. GHINDEŞTI</t>
  </si>
  <si>
    <t>or. MĂRCULEŞTI</t>
  </si>
  <si>
    <t>com. ALEXEEVCA</t>
  </si>
  <si>
    <t>com. CIUTULEŞTI</t>
  </si>
  <si>
    <t>com. CUHUREŞTII DE JOS</t>
  </si>
  <si>
    <t>com. CUHUREŞTII DE SUS</t>
  </si>
  <si>
    <t>com. FRUMUŞICA</t>
  </si>
  <si>
    <t>com. GHINDEŞTI</t>
  </si>
  <si>
    <t>com. GURA CAMENCII</t>
  </si>
  <si>
    <t>com. GURA CĂINARULUI</t>
  </si>
  <si>
    <t>com. ILICIOVCA</t>
  </si>
  <si>
    <t>com. IZVOARE</t>
  </si>
  <si>
    <t>com. JAPCA</t>
  </si>
  <si>
    <t>s. BURSUC</t>
  </si>
  <si>
    <t>com. NICOLAEVCA</t>
  </si>
  <si>
    <t>com. PRAJILA</t>
  </si>
  <si>
    <t>com. PRODĂNEŞTI</t>
  </si>
  <si>
    <t>com. ROŞIETICI</t>
  </si>
  <si>
    <t>com. SEVIROVA</t>
  </si>
  <si>
    <t>com. ŞTEFĂNEŞTI</t>
  </si>
  <si>
    <t>com. TRIFĂNEŞTI</t>
  </si>
  <si>
    <t>com. VĂRVĂREUCA</t>
  </si>
  <si>
    <t>com. VĂSCĂUŢI</t>
  </si>
  <si>
    <t>s. BĂHRINEŞTI</t>
  </si>
  <si>
    <t>s. CAŞUNCA</t>
  </si>
  <si>
    <t>s. CERNIŢA</t>
  </si>
  <si>
    <t>s. CIRIPCĂU</t>
  </si>
  <si>
    <t>s. CUNICEA</t>
  </si>
  <si>
    <t>s. DOMULGENI</t>
  </si>
  <si>
    <t>s. LUNGA</t>
  </si>
  <si>
    <t>s. MĂRCULEŞTI</t>
  </si>
  <si>
    <t>s. NĂPADOVA</t>
  </si>
  <si>
    <t>s. PUTINEŞTI</t>
  </si>
  <si>
    <t>s. RĂDULENII VECHI</t>
  </si>
  <si>
    <t>s. SĂNĂTĂUCA</t>
  </si>
  <si>
    <t>s. TÎRGUL-VERTIUJENI</t>
  </si>
  <si>
    <t>s. VERTIUJENI</t>
  </si>
  <si>
    <t>s. ZĂLUCENI</t>
  </si>
  <si>
    <t>or. GLODENI</t>
  </si>
  <si>
    <t>com. BALATINA</t>
  </si>
  <si>
    <t>com. CAMENCA</t>
  </si>
  <si>
    <t>s. MOLEŞTI</t>
  </si>
  <si>
    <t>com. CUHNEŞTI</t>
  </si>
  <si>
    <t>com. DANU</t>
  </si>
  <si>
    <t>com. IABLOANA</t>
  </si>
  <si>
    <t>com. VIIŞOARA</t>
  </si>
  <si>
    <t>s. CAJBA</t>
  </si>
  <si>
    <t>s. CIUCIULEA</t>
  </si>
  <si>
    <t>s. COBANI</t>
  </si>
  <si>
    <t>s. DUŞMANI</t>
  </si>
  <si>
    <t>s. FUNDURII NOI</t>
  </si>
  <si>
    <t>s. FUNDURII VECHI</t>
  </si>
  <si>
    <t>s. HÎJDIENI</t>
  </si>
  <si>
    <t>s. LIMBENII NOI</t>
  </si>
  <si>
    <t>s. LIMBENII VECHI</t>
  </si>
  <si>
    <t>s. PETRUNEA</t>
  </si>
  <si>
    <t>s. STURZOVCA</t>
  </si>
  <si>
    <t>mun. HÎNCEŞTI</t>
  </si>
  <si>
    <t>com. BOBEICA</t>
  </si>
  <si>
    <t>com. BOZIENI</t>
  </si>
  <si>
    <t>com. CĂRPINENI</t>
  </si>
  <si>
    <t>com. COTUL MORII</t>
  </si>
  <si>
    <t>com. CRASNOARMEISCOE</t>
  </si>
  <si>
    <t>com. DRĂGUŞENII NOI</t>
  </si>
  <si>
    <t>s. HORODCA</t>
  </si>
  <si>
    <t>com. IVANOVCA</t>
  </si>
  <si>
    <t>s. COSTEŞTI</t>
  </si>
  <si>
    <t>com. LĂPUŞNA</t>
  </si>
  <si>
    <t>com. LEUŞENI</t>
  </si>
  <si>
    <t>com. MEREŞENI</t>
  </si>
  <si>
    <t>com. MINGIR</t>
  </si>
  <si>
    <t>s. SEMIONOVCA</t>
  </si>
  <si>
    <t>com. MIREŞTI</t>
  </si>
  <si>
    <t>com. ONEŞTI</t>
  </si>
  <si>
    <t>com. POGĂNEŞTI</t>
  </si>
  <si>
    <t>com. SĂRATA-GALBENĂ</t>
  </si>
  <si>
    <t>com. SECĂRENI</t>
  </si>
  <si>
    <t>s. CORNEŞTI</t>
  </si>
  <si>
    <t>s. BĂLCEANA</t>
  </si>
  <si>
    <t>s. BOGHICENI</t>
  </si>
  <si>
    <t>s. BUJOR</t>
  </si>
  <si>
    <t>s. BUŢENI</t>
  </si>
  <si>
    <t>s. CARACUI</t>
  </si>
  <si>
    <t>s. CĂLMĂŢUI</t>
  </si>
  <si>
    <t>s. CĂŢELENI</t>
  </si>
  <si>
    <t>s. CIOARA</t>
  </si>
  <si>
    <t>s. CIUCIULENI</t>
  </si>
  <si>
    <t>s. DANCU</t>
  </si>
  <si>
    <t>s. FÎRLĂDENI</t>
  </si>
  <si>
    <t>s. FUNDUL GALBENEI</t>
  </si>
  <si>
    <t>s. NEGREA</t>
  </si>
  <si>
    <t>s. NEMŢENI</t>
  </si>
  <si>
    <t>s. OBILENI</t>
  </si>
  <si>
    <t>s. PERVOMAISCOE</t>
  </si>
  <si>
    <t>s. ŞIPOTENI</t>
  </si>
  <si>
    <t>s. VOINESCU</t>
  </si>
  <si>
    <t>or. IALOVENI</t>
  </si>
  <si>
    <t>com. GANGURA</t>
  </si>
  <si>
    <t>com. MILEŞTII MICI</t>
  </si>
  <si>
    <t>com. RĂZENI</t>
  </si>
  <si>
    <t>com. RUSEŞTII NOI</t>
  </si>
  <si>
    <t>com. ŢIPALA</t>
  </si>
  <si>
    <t>s. BUDĂI</t>
  </si>
  <si>
    <t>com. ZÎMBRENI</t>
  </si>
  <si>
    <t>s. BARDAR</t>
  </si>
  <si>
    <t>s. CĂRBUNA</t>
  </si>
  <si>
    <t>s. CIGÎRLENI</t>
  </si>
  <si>
    <t>s. DĂNCENI</t>
  </si>
  <si>
    <t>s. HANSCA</t>
  </si>
  <si>
    <t>s. HOREŞTI</t>
  </si>
  <si>
    <t>s. MALCOCI</t>
  </si>
  <si>
    <t>s. NIMORENI</t>
  </si>
  <si>
    <t>s. POJĂRENI</t>
  </si>
  <si>
    <t>s. PUHOI</t>
  </si>
  <si>
    <t>s. SOCITENI</t>
  </si>
  <si>
    <t>s. SURUCENI</t>
  </si>
  <si>
    <t>s. ULMU</t>
  </si>
  <si>
    <t>s. VĂRATIC</t>
  </si>
  <si>
    <t>s. VĂSIENI</t>
  </si>
  <si>
    <t>or. IARGARA</t>
  </si>
  <si>
    <t>s. MEŞENI</t>
  </si>
  <si>
    <t>or. LEOVA</t>
  </si>
  <si>
    <t>com. BĂIUŞ</t>
  </si>
  <si>
    <t>com. BEŞTEMAC</t>
  </si>
  <si>
    <t>com. CAZANGIC</t>
  </si>
  <si>
    <t>com. CNEAZEVCA</t>
  </si>
  <si>
    <t>com. HĂNĂSENII NOI</t>
  </si>
  <si>
    <t>com. SĂRATA NOUĂ</t>
  </si>
  <si>
    <t>com. SĂRĂTENI</t>
  </si>
  <si>
    <t>com. SĂRĂŢICA NOUĂ</t>
  </si>
  <si>
    <t>com. TIGHECI</t>
  </si>
  <si>
    <t>com. TOMAIUL NOU</t>
  </si>
  <si>
    <t>com. VOZNESENI</t>
  </si>
  <si>
    <t>s. BOROGANI</t>
  </si>
  <si>
    <t>s. CEADÎR</t>
  </si>
  <si>
    <t>s. COLIBABOVCA</t>
  </si>
  <si>
    <t>s. COVURLUI</t>
  </si>
  <si>
    <t>s. CUPCUI</t>
  </si>
  <si>
    <t>s. FILIPENI</t>
  </si>
  <si>
    <t>s. ORAC</t>
  </si>
  <si>
    <t>s. ROMANOVCA</t>
  </si>
  <si>
    <t>s. SĂRATA-RĂZEŞI</t>
  </si>
  <si>
    <t>s. SÎRMA</t>
  </si>
  <si>
    <t>s. TOCHILE-RĂDUCANI</t>
  </si>
  <si>
    <t>s. TOMAI</t>
  </si>
  <si>
    <t>or. NISPORENI</t>
  </si>
  <si>
    <t>com. BĂLĂNEŞTI</t>
  </si>
  <si>
    <t>com. BOLDUREŞTI</t>
  </si>
  <si>
    <t>com. BRĂTULENI</t>
  </si>
  <si>
    <t>com. CIOREŞTI</t>
  </si>
  <si>
    <t>com. CIUTEŞTI</t>
  </si>
  <si>
    <t>com. IURCENI</t>
  </si>
  <si>
    <t>com. MARINICI</t>
  </si>
  <si>
    <t>com. SELIŞTE</t>
  </si>
  <si>
    <t>com. ŞIŞCANI</t>
  </si>
  <si>
    <t>com. VALEA-TRESTIENI</t>
  </si>
  <si>
    <t>com. VĂRZĂREŞTI</t>
  </si>
  <si>
    <t>s. BĂLĂUREŞTI</t>
  </si>
  <si>
    <t>s. BĂRBOIENI</t>
  </si>
  <si>
    <t>s. BOLŢUN</t>
  </si>
  <si>
    <t>s. CĂLIMĂNEŞTI</t>
  </si>
  <si>
    <t>s. CRISTEŞTI</t>
  </si>
  <si>
    <t>s. GROZEŞTI</t>
  </si>
  <si>
    <t>s. MILEŞTI</t>
  </si>
  <si>
    <t>s. SOLTĂNEŞTI</t>
  </si>
  <si>
    <t>s. VÎNĂTORI</t>
  </si>
  <si>
    <t>s. ZBEROAIA</t>
  </si>
  <si>
    <t>or. FRUNZĂ</t>
  </si>
  <si>
    <t>or. OCNIŢA</t>
  </si>
  <si>
    <t>or. OTACI</t>
  </si>
  <si>
    <t>com. BÎRLĂDENI</t>
  </si>
  <si>
    <t>com. CALARAŞOVCA</t>
  </si>
  <si>
    <t>com. CORESTĂUŢI</t>
  </si>
  <si>
    <t>com. DÎNGENI</t>
  </si>
  <si>
    <t>com. GRINĂUŢI-MOLDOVA</t>
  </si>
  <si>
    <t>com. LENCĂUŢI</t>
  </si>
  <si>
    <t>s. VEREJENI</t>
  </si>
  <si>
    <t>com. LIPNIC</t>
  </si>
  <si>
    <t>com. MIHĂLĂŞENI</t>
  </si>
  <si>
    <t>com. OCNIŢA</t>
  </si>
  <si>
    <t>com. VĂLCINEŢ</t>
  </si>
  <si>
    <t>s. BÎRNOVA</t>
  </si>
  <si>
    <t>s. CLOCUŞNA</t>
  </si>
  <si>
    <t>s. GÎRBOVA</t>
  </si>
  <si>
    <t>s. HĂDĂRĂUŢI</t>
  </si>
  <si>
    <t>s. MEREŞEUCA</t>
  </si>
  <si>
    <t>s. NASLAVCEA</t>
  </si>
  <si>
    <t>s. SAUCA</t>
  </si>
  <si>
    <t>s. UNGURI</t>
  </si>
  <si>
    <t>mun. ORHEI</t>
  </si>
  <si>
    <t>com. BEREZLOGI</t>
  </si>
  <si>
    <t>com. BIEŞTI</t>
  </si>
  <si>
    <t>com. CHIPERCENI</t>
  </si>
  <si>
    <t>com. CIOCÎLTENI</t>
  </si>
  <si>
    <t>com. CRIHANA</t>
  </si>
  <si>
    <t>com. CUCURUZENI</t>
  </si>
  <si>
    <t>com. DONICI</t>
  </si>
  <si>
    <t>com. GHETLOVA</t>
  </si>
  <si>
    <t>com. IVANCEA</t>
  </si>
  <si>
    <t>com. JORA DE MIJLOC</t>
  </si>
  <si>
    <t>com. MĂLĂIEŞTI</t>
  </si>
  <si>
    <t>com. MÎRZEŞTI</t>
  </si>
  <si>
    <t>com. MOROZENI</t>
  </si>
  <si>
    <t>com. PELIVAN</t>
  </si>
  <si>
    <t>com. PIATRA</t>
  </si>
  <si>
    <t>com. POHREBENI</t>
  </si>
  <si>
    <t>com. PUŢINTEI</t>
  </si>
  <si>
    <t>com. STEP-SOCI</t>
  </si>
  <si>
    <t>com. TREBUJENI</t>
  </si>
  <si>
    <t>com. VATICI</t>
  </si>
  <si>
    <t>com. ZORILE</t>
  </si>
  <si>
    <t>s. BOLOHAN</t>
  </si>
  <si>
    <t>s. BRĂVICENI</t>
  </si>
  <si>
    <t>s. BULĂIEŞTI</t>
  </si>
  <si>
    <t>s. CLIŞOVA</t>
  </si>
  <si>
    <t>s. ISACOVA</t>
  </si>
  <si>
    <t>s. MITOC</t>
  </si>
  <si>
    <t>s. NECULĂIEUCA</t>
  </si>
  <si>
    <t>s. PERESECINA</t>
  </si>
  <si>
    <t>s. PODGORENI</t>
  </si>
  <si>
    <t>s. POHORNICENI</t>
  </si>
  <si>
    <t>s. SĂMĂNANCA</t>
  </si>
  <si>
    <t>s. SUSLENI</t>
  </si>
  <si>
    <t>s. TELEŞEU</t>
  </si>
  <si>
    <t>s. VÎŞCĂUŢI</t>
  </si>
  <si>
    <t>s. ZAHORENI</t>
  </si>
  <si>
    <t>or. REZINA</t>
  </si>
  <si>
    <t>com. GHIDULENI</t>
  </si>
  <si>
    <t>com. HORODIŞTE</t>
  </si>
  <si>
    <t>com. LALOVA</t>
  </si>
  <si>
    <t>com. MINCENII DE JOS</t>
  </si>
  <si>
    <t>com. PERENI</t>
  </si>
  <si>
    <t>com. PRIPICENI-RĂZEŞI</t>
  </si>
  <si>
    <t>com. SAHARNA NOUĂ</t>
  </si>
  <si>
    <t>com. SÎRCOVA</t>
  </si>
  <si>
    <t>com. SOLONCENI</t>
  </si>
  <si>
    <t>com. ŢAREUCA</t>
  </si>
  <si>
    <t>s. BUŞĂUCA</t>
  </si>
  <si>
    <t>s. CINIŞEUŢI</t>
  </si>
  <si>
    <t>s. COGÎLNICENI</t>
  </si>
  <si>
    <t>s. CUIZĂUCA</t>
  </si>
  <si>
    <t>s. ECHIMĂUŢI</t>
  </si>
  <si>
    <t>s. IGNĂŢEI</t>
  </si>
  <si>
    <t>s. LIPCENI</t>
  </si>
  <si>
    <t>s. MATEUŢI</t>
  </si>
  <si>
    <t>s. OTAC</t>
  </si>
  <si>
    <t>s. PĂPĂUŢI</t>
  </si>
  <si>
    <t>s. PECIŞTE</t>
  </si>
  <si>
    <t>s. TRIFEŞTI</t>
  </si>
  <si>
    <t>or. COSTEŞTI</t>
  </si>
  <si>
    <t>or. RÎŞCANI</t>
  </si>
  <si>
    <t>com. ALEXĂNDREŞTI</t>
  </si>
  <si>
    <t>com. BRANIŞTE</t>
  </si>
  <si>
    <t>com. DURUITOAREA NOUĂ</t>
  </si>
  <si>
    <t>com. GĂLĂŞENI</t>
  </si>
  <si>
    <t>com. GRINĂUŢI</t>
  </si>
  <si>
    <t>com. MALINOVSCOE</t>
  </si>
  <si>
    <t>com. POCIUMBENI</t>
  </si>
  <si>
    <t>com. RĂCĂRIA</t>
  </si>
  <si>
    <t>com. RECEA</t>
  </si>
  <si>
    <t>com. ŞUMNA</t>
  </si>
  <si>
    <t>com. VASILEUŢI</t>
  </si>
  <si>
    <t>s. ALUNIŞ</t>
  </si>
  <si>
    <t>s. BOROSENII NOI</t>
  </si>
  <si>
    <t>s. CORLĂTENI</t>
  </si>
  <si>
    <t>s. HILIUŢI</t>
  </si>
  <si>
    <t>s. MIHĂILENI</t>
  </si>
  <si>
    <t>s. NIHORENI</t>
  </si>
  <si>
    <t>s. PETRUŞENI</t>
  </si>
  <si>
    <t>s. PÎRJOTA</t>
  </si>
  <si>
    <t>s. POCIUMBĂUŢI</t>
  </si>
  <si>
    <t>s. SINGURENI</t>
  </si>
  <si>
    <t>s. STURZENI</t>
  </si>
  <si>
    <t>s. ŞAPTEBANI</t>
  </si>
  <si>
    <t>s. ZĂICANI</t>
  </si>
  <si>
    <t>or. BIRUINŢA</t>
  </si>
  <si>
    <t>or. SÎNGEREI</t>
  </si>
  <si>
    <t>com. ALEXĂNDRENI</t>
  </si>
  <si>
    <t>com. BĂLĂŞEŞTI</t>
  </si>
  <si>
    <t>com. BILICENII NOI</t>
  </si>
  <si>
    <t>com. BILICENII VECHI</t>
  </si>
  <si>
    <t>com. BURSUCENI</t>
  </si>
  <si>
    <t>com. CHIŞCĂRENI</t>
  </si>
  <si>
    <t>com. CIUCIUIENI</t>
  </si>
  <si>
    <t>com. COPĂCENI</t>
  </si>
  <si>
    <t>com. COŞCODENI</t>
  </si>
  <si>
    <t>com. COTIUJENII MICI</t>
  </si>
  <si>
    <t>com. CUBOLTA</t>
  </si>
  <si>
    <t>com. DOBROGEA VECHE</t>
  </si>
  <si>
    <t>com. DRĂGĂNEŞTI</t>
  </si>
  <si>
    <t>s. CHIRILENI</t>
  </si>
  <si>
    <t>com. DUMBRĂVIŢA</t>
  </si>
  <si>
    <t>com. GRIGORĂUCA</t>
  </si>
  <si>
    <t>com. HECIUL NOU</t>
  </si>
  <si>
    <t>com. IEZĂRENII VECHI</t>
  </si>
  <si>
    <t>com. PEPENI</t>
  </si>
  <si>
    <t>com. PREPELIŢA</t>
  </si>
  <si>
    <t>s. ŞESTACI</t>
  </si>
  <si>
    <t>com. SÎNGEREII NOI</t>
  </si>
  <si>
    <t>com. TĂURA VECHE</t>
  </si>
  <si>
    <t>com. ŢAMBULA</t>
  </si>
  <si>
    <t>s. RĂDOAIA</t>
  </si>
  <si>
    <t>mun. SOROCA</t>
  </si>
  <si>
    <t>com. BĂDICENI</t>
  </si>
  <si>
    <t>com. BULBOCI</t>
  </si>
  <si>
    <t>com. CĂINARII VECHI</t>
  </si>
  <si>
    <t>com. COSĂUŢI</t>
  </si>
  <si>
    <t>com. CREMENCIUG</t>
  </si>
  <si>
    <t>com. DĂRCĂUŢI</t>
  </si>
  <si>
    <t>com. HOLOŞNIŢA</t>
  </si>
  <si>
    <t>com. IAROVA</t>
  </si>
  <si>
    <t>com. NIMEREUCA</t>
  </si>
  <si>
    <t>com. OCOLINA</t>
  </si>
  <si>
    <t>com. PARCANI</t>
  </si>
  <si>
    <t>com. PÎRLIŢA</t>
  </si>
  <si>
    <t>com. REGINA MARIA</t>
  </si>
  <si>
    <t>com. RUBLENIŢA</t>
  </si>
  <si>
    <t>com. SCHINENI</t>
  </si>
  <si>
    <t>com. STOICANI</t>
  </si>
  <si>
    <t>com. ŞOLCANI</t>
  </si>
  <si>
    <t>com. TĂTĂRĂUCA VECHE</t>
  </si>
  <si>
    <t>com. VASILCĂU</t>
  </si>
  <si>
    <t>com. VĂDENI</t>
  </si>
  <si>
    <t>com. VĂRĂNCĂU</t>
  </si>
  <si>
    <t>com. VOLOVIŢA</t>
  </si>
  <si>
    <t>s. BĂXANI</t>
  </si>
  <si>
    <t>s. DUBNA</t>
  </si>
  <si>
    <t>s. EGORENI</t>
  </si>
  <si>
    <t>s. HRISTICI</t>
  </si>
  <si>
    <t>s. OCLANDA</t>
  </si>
  <si>
    <t>s. RACOVĂŢ</t>
  </si>
  <si>
    <t>s. REDI-CEREŞNOVĂŢ</t>
  </si>
  <si>
    <t>s. RUDI</t>
  </si>
  <si>
    <t>s. ŞEPTELICI</t>
  </si>
  <si>
    <t>s. TRIFĂUŢI</t>
  </si>
  <si>
    <t>s. VISOCA</t>
  </si>
  <si>
    <t>s. ZASTÎNCA</t>
  </si>
  <si>
    <t>mun. STRĂŞENI</t>
  </si>
  <si>
    <t>or. BUCOVĂŢ</t>
  </si>
  <si>
    <t>com. CODREANCA</t>
  </si>
  <si>
    <t>com. GĂLEŞTI</t>
  </si>
  <si>
    <t>com. GHELĂUZA</t>
  </si>
  <si>
    <t>com. GREBLEŞTI</t>
  </si>
  <si>
    <t>com. LOZOVA</t>
  </si>
  <si>
    <t>com. MICĂUŢI</t>
  </si>
  <si>
    <t>com. MICLEUŞENI</t>
  </si>
  <si>
    <t>com. PĂNĂŞEŞTI</t>
  </si>
  <si>
    <t>com. RĂDENI</t>
  </si>
  <si>
    <t>s. CĂPRIANA</t>
  </si>
  <si>
    <t>s. CHIRIANCA</t>
  </si>
  <si>
    <t>s. COJUŞNA</t>
  </si>
  <si>
    <t>s. DOLNA</t>
  </si>
  <si>
    <t>s. NEGREŞTI</t>
  </si>
  <si>
    <t>s. RECEA</t>
  </si>
  <si>
    <t>s. ROMĂNEŞTI</t>
  </si>
  <si>
    <t>s. SCORENI</t>
  </si>
  <si>
    <t>s. SIREŢI</t>
  </si>
  <si>
    <t>s. ŢIGĂNEŞTI</t>
  </si>
  <si>
    <t>s. VOINOVA</t>
  </si>
  <si>
    <t>s. VORNICENI</t>
  </si>
  <si>
    <t>s. ZUBREŞTI</t>
  </si>
  <si>
    <t>or. ŞOLDĂNEŞTI</t>
  </si>
  <si>
    <t>com. ALCEDAR</t>
  </si>
  <si>
    <t>com. CLIMĂUŢII DE JOS</t>
  </si>
  <si>
    <t>com. COTIUJENII MARI</t>
  </si>
  <si>
    <t>com. DOBRUŞA</t>
  </si>
  <si>
    <t>com. ROGOJENI</t>
  </si>
  <si>
    <t>com. SALCIA</t>
  </si>
  <si>
    <t>com. VADUL- RAŞCOV</t>
  </si>
  <si>
    <t>s. CHIPEŞCA</t>
  </si>
  <si>
    <t>s. COBÎLEA</t>
  </si>
  <si>
    <t>s. CUŞMIRCA</t>
  </si>
  <si>
    <t>s. FUZĂUCA</t>
  </si>
  <si>
    <t>s. GĂUZENI</t>
  </si>
  <si>
    <t>s. MIHULENI</t>
  </si>
  <si>
    <t>s. OLIŞCANI</t>
  </si>
  <si>
    <t>s. POHOARNA</t>
  </si>
  <si>
    <t>s. RĂSPOPENI</t>
  </si>
  <si>
    <t>s. SĂMĂŞCANI</t>
  </si>
  <si>
    <t>s. ŞIPCA</t>
  </si>
  <si>
    <t>or. ŞTEFAN VODĂ</t>
  </si>
  <si>
    <t>com. ALAVA</t>
  </si>
  <si>
    <t>com. PURCARI</t>
  </si>
  <si>
    <t>com. RĂSCĂIEŢI</t>
  </si>
  <si>
    <t>s. ANTONEŞTI</t>
  </si>
  <si>
    <t>s. BREZOAIA</t>
  </si>
  <si>
    <t>s. CARAHASANI</t>
  </si>
  <si>
    <t>s. CĂPLANI</t>
  </si>
  <si>
    <t>s. CIOBURCIU</t>
  </si>
  <si>
    <t>s. COPCEAC</t>
  </si>
  <si>
    <t>s. CROCMAZ</t>
  </si>
  <si>
    <t>s. ERMOCLIA</t>
  </si>
  <si>
    <t>s. FEŞTELIŢA</t>
  </si>
  <si>
    <t>s. MARIANCA DE JOS</t>
  </si>
  <si>
    <t>s. OLĂNEŞTI</t>
  </si>
  <si>
    <t>s. POPEASCA</t>
  </si>
  <si>
    <t>s. SLOBOZIA</t>
  </si>
  <si>
    <t>s. TALMAZA</t>
  </si>
  <si>
    <t>s. TUDORA</t>
  </si>
  <si>
    <t>s. VOLINTIRI</t>
  </si>
  <si>
    <t>or. TARACLIA</t>
  </si>
  <si>
    <t>or. TVARDIŢA</t>
  </si>
  <si>
    <t>com. ALBOTA DE JOS</t>
  </si>
  <si>
    <t>com. ALBOTA DE SUS</t>
  </si>
  <si>
    <t>com. BUDĂI</t>
  </si>
  <si>
    <t>com. CEALÎC</t>
  </si>
  <si>
    <t>com. VINOGRADOVCA</t>
  </si>
  <si>
    <t>s. ALUATU</t>
  </si>
  <si>
    <t>s. BALABANU</t>
  </si>
  <si>
    <t>s. CAIRACLIA</t>
  </si>
  <si>
    <t>s. CORTEN</t>
  </si>
  <si>
    <t>s. MUSAITU</t>
  </si>
  <si>
    <t>s. NOVOSIOLOVCA</t>
  </si>
  <si>
    <t>or. TELENEŞTI</t>
  </si>
  <si>
    <t>com. BĂNEŞTI</t>
  </si>
  <si>
    <t>com. BRÎNZENII NOI</t>
  </si>
  <si>
    <t>com. CĂZĂNEŞTI</t>
  </si>
  <si>
    <t>com. CHIŢCANII VECHI</t>
  </si>
  <si>
    <t>com. GHILICENI</t>
  </si>
  <si>
    <t>com. MÎNDREŞTI</t>
  </si>
  <si>
    <t>com. NEGURENI</t>
  </si>
  <si>
    <t>com. PISTRUIENI</t>
  </si>
  <si>
    <t>com. RATUŞ</t>
  </si>
  <si>
    <t>com. SĂRĂTENII VECHI</t>
  </si>
  <si>
    <t>com. SUHULUCENI</t>
  </si>
  <si>
    <t>com. ZGĂRDEŞTI</t>
  </si>
  <si>
    <t>s. BOGZEŞTI</t>
  </si>
  <si>
    <t>s. CHIŞTELNIŢA</t>
  </si>
  <si>
    <t>s. CIULUCANI</t>
  </si>
  <si>
    <t>s. CÎŞLA</t>
  </si>
  <si>
    <t>s. CODRUL NOU</t>
  </si>
  <si>
    <t>s. COROPCENI</t>
  </si>
  <si>
    <t>s. CRĂSNĂŞENI</t>
  </si>
  <si>
    <t>s. HIRIŞENI</t>
  </si>
  <si>
    <t>s. INEŞTI</t>
  </si>
  <si>
    <t>s. LEUŞENI</t>
  </si>
  <si>
    <t>s. NUCĂRENI</t>
  </si>
  <si>
    <t>s. ORDĂŞEI</t>
  </si>
  <si>
    <t>s. SCORŢENI</t>
  </si>
  <si>
    <t>s. TÎRŞIŢEI</t>
  </si>
  <si>
    <t>s. ŢÎNŢĂRENI</t>
  </si>
  <si>
    <t>mun. UNGHENI</t>
  </si>
  <si>
    <t>or. CORNEŞTI</t>
  </si>
  <si>
    <t>com. AGRONOMOVCA</t>
  </si>
  <si>
    <t>com. BOGHENII NOI</t>
  </si>
  <si>
    <t>com. BUCIUMENI</t>
  </si>
  <si>
    <t>com. CIOROPCANI</t>
  </si>
  <si>
    <t>com. CONDRĂTEŞTI</t>
  </si>
  <si>
    <t>com. FLORIŢOAIA VECHE</t>
  </si>
  <si>
    <t>com. HÎRCEŞTI</t>
  </si>
  <si>
    <t>com. MĂCĂREŞTI</t>
  </si>
  <si>
    <t>com. MĂNOILEŞTI</t>
  </si>
  <si>
    <t>com. MORENII NOI</t>
  </si>
  <si>
    <t>com. NEGURENII VECHI</t>
  </si>
  <si>
    <t>com. PETREŞTI</t>
  </si>
  <si>
    <t>com. SCULENI</t>
  </si>
  <si>
    <t>com. SINEŞTI</t>
  </si>
  <si>
    <t>com. TODIREŞTI</t>
  </si>
  <si>
    <t>com. VALEA MARE</t>
  </si>
  <si>
    <t>com. ZAGARANCEA</t>
  </si>
  <si>
    <t>s. BUMBĂTA</t>
  </si>
  <si>
    <t>s. BUŞILA</t>
  </si>
  <si>
    <t>s. CETIRENI</t>
  </si>
  <si>
    <t>s. CORNOVA</t>
  </si>
  <si>
    <t>s. COSTULENI</t>
  </si>
  <si>
    <t>s. MĂGURELE</t>
  </si>
  <si>
    <t>s. NĂPĂDENI</t>
  </si>
  <si>
    <t>s. RĂDENII VECHI</t>
  </si>
  <si>
    <t>s. TEŞCURENI</t>
  </si>
  <si>
    <t>s. UNŢEŞTI</t>
  </si>
  <si>
    <t>mun. CEADÎR-LUNGA</t>
  </si>
  <si>
    <t>mun. COMRAT</t>
  </si>
  <si>
    <t>or. VULCĂNEŞTI</t>
  </si>
  <si>
    <t>com. CONGAZCICUL DE SUS</t>
  </si>
  <si>
    <t>com. ETULIA</t>
  </si>
  <si>
    <t>com. SVETLÎI</t>
  </si>
  <si>
    <t>s. AVDARMA</t>
  </si>
  <si>
    <t>s. BEŞALMA</t>
  </si>
  <si>
    <t>s. BEŞGHIOZ</t>
  </si>
  <si>
    <t>s. BUGEAC</t>
  </si>
  <si>
    <t>s. CARBALIA</t>
  </si>
  <si>
    <t>s. CAZACLIA</t>
  </si>
  <si>
    <t>s. CHIOSELIA RUSĂ</t>
  </si>
  <si>
    <t>s. CHIRIET-LUNGA</t>
  </si>
  <si>
    <t>s. CHIRSOVA</t>
  </si>
  <si>
    <t>s. CIOC- MAIDAN</t>
  </si>
  <si>
    <t>s. CIŞMICHIOI</t>
  </si>
  <si>
    <t>s. CONGAZ</t>
  </si>
  <si>
    <t>s. COTOVSCOE</t>
  </si>
  <si>
    <t>s. DEZGHINGEA</t>
  </si>
  <si>
    <t>s. FERAPONTIEVCA</t>
  </si>
  <si>
    <t>s. GAIDAR</t>
  </si>
  <si>
    <t>s. JOLTAI</t>
  </si>
  <si>
    <t>ANENII NOI</t>
  </si>
  <si>
    <t>BASARABEASCA</t>
  </si>
  <si>
    <t>BRICENI</t>
  </si>
  <si>
    <t>CAHUL</t>
  </si>
  <si>
    <t>CĂUȘENI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</si>
  <si>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</si>
  <si>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</si>
  <si>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</si>
  <si>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</si>
  <si>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</si>
  <si>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</si>
  <si>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</si>
  <si>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</si>
  <si>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</si>
  <si>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</si>
  <si>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</si>
  <si>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</si>
  <si>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</si>
  <si>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</si>
  <si>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</si>
  <si>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</si>
  <si>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RÂȘCANI</t>
  </si>
  <si>
    <t>SÂNGEREI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</si>
  <si>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</si>
  <si>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</si>
  <si>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</si>
  <si>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</si>
  <si>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</si>
  <si>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</si>
  <si>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</si>
  <si>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U.T.A GĂGĂUZIA</t>
  </si>
  <si>
    <t>consilier</t>
  </si>
  <si>
    <t>Anexa nr. 1</t>
  </si>
  <si>
    <t>Nr. de ordine</t>
  </si>
  <si>
    <t>Denumirea CECE</t>
  </si>
  <si>
    <t>Număr de alegători</t>
  </si>
  <si>
    <t>Total</t>
  </si>
  <si>
    <t>1.1</t>
  </si>
  <si>
    <t>8.8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</si>
  <si>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</si>
  <si>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</si>
  <si>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</si>
  <si>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</si>
  <si>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</si>
  <si>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</si>
  <si>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</si>
  <si>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</si>
  <si>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</si>
  <si>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</si>
  <si>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</si>
  <si>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</si>
  <si>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</si>
  <si>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</si>
  <si>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</si>
  <si>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</si>
  <si>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</si>
  <si>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</si>
  <si>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</si>
  <si>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</si>
  <si>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</si>
  <si>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</si>
  <si>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</si>
  <si>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</si>
  <si>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</si>
  <si>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persoane</t>
  </si>
  <si>
    <t>%</t>
  </si>
  <si>
    <t>Plafon general 0,1%</t>
  </si>
  <si>
    <t>Venituri ale BS</t>
  </si>
  <si>
    <t>Coeficient</t>
  </si>
  <si>
    <t>CĂLĂRAŞI</t>
  </si>
  <si>
    <t>or. CĂLĂRAŞI</t>
  </si>
  <si>
    <t>com. BAHMUT</t>
  </si>
  <si>
    <t>com. BUDA</t>
  </si>
  <si>
    <t>com. DERENEU</t>
  </si>
  <si>
    <t>com. HÎRJAUCA</t>
  </si>
  <si>
    <t>com. ONIŞCANI</t>
  </si>
  <si>
    <t>com. RĂCIULA</t>
  </si>
  <si>
    <t>com. SĂSENI</t>
  </si>
  <si>
    <t>com. SIPOTENI</t>
  </si>
  <si>
    <t>com. TUZARA</t>
  </si>
  <si>
    <t>com. ŢIBIRICA</t>
  </si>
  <si>
    <t>s. BRAVICEA</t>
  </si>
  <si>
    <t>s. CĂBĂIEŞTI</t>
  </si>
  <si>
    <t>s. FRUMOASA</t>
  </si>
  <si>
    <t>s. HIROVA</t>
  </si>
  <si>
    <t>s. HOGINEŞTI</t>
  </si>
  <si>
    <t>s. MELEŞENI</t>
  </si>
  <si>
    <t>s. NIŞCANI</t>
  </si>
  <si>
    <t>s. PĂULEŞTI</t>
  </si>
  <si>
    <t>s. PETICENI</t>
  </si>
  <si>
    <t>s. PITUŞCA</t>
  </si>
  <si>
    <t>s. PÎRJOLTENI</t>
  </si>
  <si>
    <t>s. RĂDENI</t>
  </si>
  <si>
    <t>s. SADOVA</t>
  </si>
  <si>
    <t>s. VĂLCINEŢ</t>
  </si>
  <si>
    <t>s. VĂRZĂREŞTII NOI</t>
  </si>
  <si>
    <t>CANTEMIR</t>
  </si>
  <si>
    <t>or. CANTEMIR</t>
  </si>
  <si>
    <t>com. ANTONEŞTI</t>
  </si>
  <si>
    <t>com. CANIA</t>
  </si>
  <si>
    <t>com. CHIOSELIA</t>
  </si>
  <si>
    <t>com. CIOBALACCIA</t>
  </si>
  <si>
    <t>com. CÎIETU</t>
  </si>
  <si>
    <t>com. CÎŞLA</t>
  </si>
  <si>
    <t>com. ENICHIOI</t>
  </si>
  <si>
    <t>com. GOTEŞTI</t>
  </si>
  <si>
    <t>com. LINGURA</t>
  </si>
  <si>
    <t>com. PLEŞENI</t>
  </si>
  <si>
    <t>com. PLOPI</t>
  </si>
  <si>
    <t>com. SADÎC</t>
  </si>
  <si>
    <t>com. TOCENI</t>
  </si>
  <si>
    <t>com. ŢIGANCA</t>
  </si>
  <si>
    <t>s. CAPACLIA</t>
  </si>
  <si>
    <t>s. CÎRPEŞTI</t>
  </si>
  <si>
    <t>s. COCIULIA</t>
  </si>
  <si>
    <t>s. COŞTANGALIA</t>
  </si>
  <si>
    <t>s. HARAGÎŞ</t>
  </si>
  <si>
    <t>s. LĂRGUŢA</t>
  </si>
  <si>
    <t>s. PORUMBEŞTI</t>
  </si>
  <si>
    <t>s. STOIANOVCA</t>
  </si>
  <si>
    <t>s. ŞAMALIA</t>
  </si>
  <si>
    <t>s. TARTAUL</t>
  </si>
  <si>
    <t>s. VIŞNIOVCA</t>
  </si>
  <si>
    <t>plafon                                                    (lei)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</si>
  <si>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</si>
  <si>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</si>
  <si>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</si>
  <si>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</si>
  <si>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</si>
  <si>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</si>
  <si>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</si>
  <si>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</si>
  <si>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</si>
  <si>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</si>
  <si>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</si>
  <si>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</si>
  <si>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</si>
  <si>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</si>
  <si>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</si>
  <si>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</si>
  <si>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</si>
  <si>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</si>
  <si>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</si>
  <si>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</si>
  <si>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</si>
  <si>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</si>
  <si>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</si>
  <si>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</si>
  <si>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</si>
  <si>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</si>
  <si>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</si>
  <si>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</si>
  <si>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</si>
  <si>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</si>
  <si>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</si>
  <si>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</si>
  <si>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</si>
  <si>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</si>
  <si>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4.4</t>
  </si>
  <si>
    <t>7.7</t>
  </si>
  <si>
    <t>9.9</t>
  </si>
  <si>
    <t>3.1</t>
  </si>
  <si>
    <t>6.5</t>
  </si>
  <si>
    <t>6.2</t>
  </si>
  <si>
    <t>9.3</t>
  </si>
  <si>
    <t>5.1</t>
  </si>
  <si>
    <t>3.2</t>
  </si>
  <si>
    <t>4.1</t>
  </si>
  <si>
    <t>4.6</t>
  </si>
  <si>
    <t>4.2</t>
  </si>
  <si>
    <t>4.8</t>
  </si>
  <si>
    <t>4.3</t>
  </si>
  <si>
    <t>4.5</t>
  </si>
  <si>
    <t>4.7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</si>
  <si>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</si>
  <si>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</si>
  <si>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</si>
  <si>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</si>
  <si>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</si>
  <si>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</si>
  <si>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</si>
  <si>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</si>
  <si>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</si>
  <si>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</si>
  <si>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</si>
  <si>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</si>
  <si>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</si>
  <si>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</si>
  <si>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</si>
  <si>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</si>
  <si>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</si>
  <si>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</si>
  <si>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</si>
  <si>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</si>
  <si>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8.1</t>
  </si>
  <si>
    <t>9.1</t>
  </si>
  <si>
    <t>5.7</t>
  </si>
  <si>
    <t>5.2</t>
  </si>
  <si>
    <t>5.3</t>
  </si>
  <si>
    <t>5.4</t>
  </si>
  <si>
    <t>5.5</t>
  </si>
  <si>
    <t>5.6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</si>
  <si>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</si>
  <si>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</si>
  <si>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</si>
  <si>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</si>
  <si>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</si>
  <si>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</si>
  <si>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</si>
  <si>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</si>
  <si>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</si>
  <si>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</si>
  <si>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</si>
  <si>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</si>
  <si>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</si>
  <si>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</si>
  <si>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</si>
  <si>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</si>
  <si>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</si>
  <si>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</si>
  <si>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</si>
  <si>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</si>
  <si>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</si>
  <si>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6.1</t>
  </si>
  <si>
    <t>6.3</t>
  </si>
  <si>
    <t>6.4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</si>
  <si>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</si>
  <si>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</si>
  <si>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</si>
  <si>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</si>
  <si>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</si>
  <si>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</si>
  <si>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</si>
  <si>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</si>
  <si>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</si>
  <si>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</si>
  <si>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</si>
  <si>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</si>
  <si>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</si>
  <si>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</si>
  <si>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</si>
  <si>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</si>
  <si>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</si>
  <si>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</si>
  <si>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</si>
  <si>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</si>
  <si>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</si>
  <si>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</si>
  <si>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7.1</t>
  </si>
  <si>
    <t>7.2</t>
  </si>
  <si>
    <t>7.3</t>
  </si>
  <si>
    <t>7.4</t>
  </si>
  <si>
    <t>7.5</t>
  </si>
  <si>
    <t>7.6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</si>
  <si>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</si>
  <si>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</si>
  <si>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</si>
  <si>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</si>
  <si>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</si>
  <si>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</si>
  <si>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</si>
  <si>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</si>
  <si>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</si>
  <si>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</si>
  <si>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</si>
  <si>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</si>
  <si>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</si>
  <si>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</si>
  <si>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</si>
  <si>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</si>
  <si>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</si>
  <si>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</si>
  <si>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</si>
  <si>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</si>
  <si>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</si>
  <si>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</si>
  <si>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</si>
  <si>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</si>
  <si>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</si>
  <si>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</si>
  <si>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</si>
  <si>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</si>
  <si>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</si>
  <si>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</si>
  <si>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8.7</t>
  </si>
  <si>
    <t>8.2</t>
  </si>
  <si>
    <t>8.3</t>
  </si>
  <si>
    <t>8.4</t>
  </si>
  <si>
    <t>8.5</t>
  </si>
  <si>
    <t>8.6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</si>
  <si>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</si>
  <si>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</si>
  <si>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</si>
  <si>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</si>
  <si>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</si>
  <si>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</si>
  <si>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</si>
  <si>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</si>
  <si>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</si>
  <si>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</si>
  <si>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</si>
  <si>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</si>
  <si>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</si>
  <si>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</si>
  <si>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</si>
  <si>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</si>
  <si>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</si>
  <si>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</si>
  <si>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</si>
  <si>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9.7</t>
  </si>
  <si>
    <t>9.2</t>
  </si>
  <si>
    <t>9.4</t>
  </si>
  <si>
    <t>9.5</t>
  </si>
  <si>
    <t>9.6</t>
  </si>
  <si>
    <t>9.8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</si>
  <si>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</si>
  <si>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</si>
  <si>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</si>
  <si>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</si>
  <si>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</si>
  <si>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</si>
  <si>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</si>
  <si>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</si>
  <si>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</si>
  <si>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10.1</t>
  </si>
  <si>
    <t>20.2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</si>
  <si>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</si>
  <si>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</si>
  <si>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</si>
  <si>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</si>
  <si>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</si>
  <si>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</si>
  <si>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</si>
  <si>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</si>
  <si>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</si>
  <si>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</si>
  <si>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</si>
  <si>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</si>
  <si>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</si>
  <si>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</si>
  <si>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</si>
  <si>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</si>
  <si>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</si>
  <si>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</si>
  <si>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</si>
  <si>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</si>
  <si>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</si>
  <si>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</si>
  <si>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11.1</t>
  </si>
  <si>
    <t>33.3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</si>
  <si>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</si>
  <si>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</si>
  <si>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</si>
  <si>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</si>
  <si>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</si>
  <si>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</si>
  <si>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</si>
  <si>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</si>
  <si>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</si>
  <si>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</si>
  <si>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</si>
  <si>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</si>
  <si>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</si>
  <si>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</si>
  <si>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</si>
  <si>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</si>
  <si>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</si>
  <si>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</si>
  <si>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</si>
  <si>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</si>
  <si>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</si>
  <si>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</si>
  <si>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</si>
  <si>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</si>
  <si>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12.1</t>
  </si>
  <si>
    <t>32.3</t>
  </si>
  <si>
    <t>22.2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</si>
  <si>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</si>
  <si>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</si>
  <si>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</si>
  <si>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</si>
  <si>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</si>
  <si>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</si>
  <si>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</si>
  <si>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</si>
  <si>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</si>
  <si>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</si>
  <si>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</si>
  <si>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</si>
  <si>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</si>
  <si>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</si>
  <si>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</si>
  <si>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</si>
  <si>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</si>
  <si>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</si>
  <si>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</si>
  <si>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</si>
  <si>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</si>
  <si>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</si>
  <si>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</si>
  <si>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</si>
  <si>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</si>
  <si>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</si>
  <si>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</si>
  <si>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</si>
  <si>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</si>
  <si>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</si>
  <si>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</si>
  <si>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</si>
  <si>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</si>
  <si>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</si>
  <si>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</si>
  <si>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</si>
  <si>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</si>
  <si>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</si>
  <si>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</si>
  <si>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</si>
  <si>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</si>
  <si>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</si>
  <si>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</si>
  <si>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</si>
  <si>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</si>
  <si>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</si>
  <si>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</si>
  <si>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</si>
  <si>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</si>
  <si>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14.1</t>
  </si>
  <si>
    <t>24.2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</si>
  <si>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</si>
  <si>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</si>
  <si>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</si>
  <si>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</si>
  <si>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</si>
  <si>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</si>
  <si>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</si>
  <si>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</si>
  <si>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</si>
  <si>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</si>
  <si>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</si>
  <si>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</si>
  <si>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</si>
  <si>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</si>
  <si>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</si>
  <si>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</si>
  <si>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</si>
  <si>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</si>
  <si>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</si>
  <si>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</si>
  <si>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</si>
  <si>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</si>
  <si>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</si>
  <si>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</si>
  <si>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</si>
  <si>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</si>
  <si>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</si>
  <si>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</si>
  <si>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</si>
  <si>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</si>
  <si>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</si>
  <si>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</si>
  <si>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</si>
  <si>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</si>
  <si>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</si>
  <si>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</si>
  <si>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</si>
  <si>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</si>
  <si>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</si>
  <si>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</si>
  <si>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</si>
  <si>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</si>
  <si>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</si>
  <si>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</si>
  <si>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</si>
  <si>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</si>
  <si>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</si>
  <si>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</si>
  <si>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</si>
  <si>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</si>
  <si>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</si>
  <si>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</si>
  <si>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</si>
  <si>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</si>
  <si>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</si>
  <si>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</si>
  <si>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</si>
  <si>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</si>
  <si>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</si>
  <si>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</si>
  <si>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</si>
  <si>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</si>
  <si>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</si>
  <si>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</si>
  <si>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</si>
  <si>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</si>
  <si>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</si>
  <si>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</si>
  <si>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</si>
  <si>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</si>
  <si>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</si>
  <si>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</si>
  <si>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</si>
  <si>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</si>
  <si>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</si>
  <si>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</si>
  <si>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</si>
  <si>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</si>
  <si>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</si>
  <si>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</si>
  <si>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</si>
  <si>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</si>
  <si>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</si>
  <si>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</si>
  <si>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</si>
  <si>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</si>
  <si>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</si>
  <si>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</si>
  <si>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</si>
  <si>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</si>
  <si>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</si>
  <si>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</si>
  <si>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</si>
  <si>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</si>
  <si>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</si>
  <si>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</si>
  <si>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</si>
  <si>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</si>
  <si>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</si>
  <si>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</si>
  <si>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</si>
  <si>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</si>
  <si>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</si>
  <si>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</si>
  <si>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</si>
  <si>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</si>
  <si>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</si>
  <si>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</si>
  <si>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</si>
  <si>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</si>
  <si>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</si>
  <si>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</si>
  <si>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</si>
  <si>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</si>
  <si>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</si>
  <si>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</si>
  <si>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</si>
  <si>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</si>
  <si>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</si>
  <si>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</si>
  <si>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</si>
  <si>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</si>
  <si>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</si>
  <si>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</si>
  <si>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</si>
  <si>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</si>
  <si>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</si>
  <si>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</si>
  <si>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</si>
  <si>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</si>
  <si>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</si>
  <si>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</si>
  <si>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</si>
  <si>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</si>
  <si>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</si>
  <si>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</si>
  <si>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</si>
  <si>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</si>
  <si>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</si>
  <si>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</si>
  <si>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</si>
  <si>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</si>
  <si>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</si>
  <si>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</si>
  <si>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</si>
  <si>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</si>
  <si>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</si>
  <si>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</si>
  <si>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</si>
  <si>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</si>
  <si>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</si>
  <si>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</si>
  <si>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</si>
  <si>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</si>
  <si>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</si>
  <si>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</si>
  <si>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</si>
  <si>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</si>
  <si>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</si>
  <si>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</si>
  <si>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</si>
  <si>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</si>
  <si>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</si>
  <si>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</si>
  <si>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</si>
  <si>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</si>
  <si>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</si>
  <si>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</si>
  <si>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</si>
  <si>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</si>
  <si>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</si>
  <si>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</si>
  <si>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</si>
  <si>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20.1</t>
  </si>
  <si>
    <t>20.3</t>
  </si>
  <si>
    <t>20.6</t>
  </si>
  <si>
    <t>20.4</t>
  </si>
  <si>
    <t>20.5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</si>
  <si>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</si>
  <si>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</si>
  <si>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</si>
  <si>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</si>
  <si>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</si>
  <si>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</si>
  <si>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</si>
  <si>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</si>
  <si>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</si>
  <si>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</si>
  <si>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</si>
  <si>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</si>
  <si>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</si>
  <si>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</si>
  <si>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</si>
  <si>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</si>
  <si>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</si>
  <si>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</si>
  <si>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</si>
  <si>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21.1</t>
  </si>
  <si>
    <t>24.3</t>
  </si>
  <si>
    <t>21.3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</si>
  <si>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</si>
  <si>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</si>
  <si>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</si>
  <si>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</si>
  <si>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</si>
  <si>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</si>
  <si>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</si>
  <si>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</si>
  <si>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</si>
  <si>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</si>
  <si>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</si>
  <si>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</si>
  <si>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</si>
  <si>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</si>
  <si>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</si>
  <si>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</si>
  <si>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</si>
  <si>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</si>
  <si>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</si>
  <si>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</si>
  <si>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</si>
  <si>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</si>
  <si>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</si>
  <si>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22.1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</si>
  <si>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</si>
  <si>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</si>
  <si>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</si>
  <si>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</si>
  <si>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</si>
  <si>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</si>
  <si>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</si>
  <si>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</si>
  <si>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</si>
  <si>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</si>
  <si>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</si>
  <si>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</si>
  <si>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</si>
  <si>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</si>
  <si>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</si>
  <si>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</si>
  <si>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</si>
  <si>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</si>
  <si>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</si>
  <si>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</si>
  <si>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</si>
  <si>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23.1</t>
  </si>
  <si>
    <t>23.3</t>
  </si>
  <si>
    <t>23.2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</si>
  <si>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</si>
  <si>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</si>
  <si>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</si>
  <si>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</si>
  <si>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</si>
  <si>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</si>
  <si>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</si>
  <si>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</si>
  <si>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</si>
  <si>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</si>
  <si>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</si>
  <si>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</si>
  <si>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</si>
  <si>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</si>
  <si>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</si>
  <si>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</si>
  <si>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</si>
  <si>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</si>
  <si>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24.1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</si>
  <si>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</si>
  <si>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</si>
  <si>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</si>
  <si>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</si>
  <si>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</si>
  <si>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</si>
  <si>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</si>
  <si>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</si>
  <si>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</si>
  <si>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</si>
  <si>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</si>
  <si>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</si>
  <si>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</si>
  <si>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</si>
  <si>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</si>
  <si>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</si>
  <si>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</si>
  <si>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</si>
  <si>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</si>
  <si>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</si>
  <si>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</si>
  <si>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</si>
  <si>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</si>
  <si>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</si>
  <si>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</si>
  <si>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</si>
  <si>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</si>
  <si>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</si>
  <si>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</si>
  <si>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</si>
  <si>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</si>
  <si>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</si>
  <si>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</si>
  <si>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</si>
  <si>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</si>
  <si>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</si>
  <si>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</si>
  <si>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</si>
  <si>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</si>
  <si>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</si>
  <si>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</si>
  <si>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</si>
  <si>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</si>
  <si>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</si>
  <si>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</si>
  <si>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</si>
  <si>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</si>
  <si>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</si>
  <si>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</si>
  <si>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</si>
  <si>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</si>
  <si>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</si>
  <si>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</si>
  <si>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</si>
  <si>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</si>
  <si>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</si>
  <si>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</si>
  <si>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</si>
  <si>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</si>
  <si>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</si>
  <si>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</si>
  <si>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</si>
  <si>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</si>
  <si>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</si>
  <si>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</si>
  <si>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</si>
  <si>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</si>
  <si>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</si>
  <si>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</si>
  <si>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</si>
  <si>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</si>
  <si>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</si>
  <si>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</si>
  <si>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</si>
  <si>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</si>
  <si>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</si>
  <si>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</si>
  <si>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</si>
  <si>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</si>
  <si>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</si>
  <si>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</si>
  <si>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</si>
  <si>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</si>
  <si>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</si>
  <si>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</si>
  <si>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</si>
  <si>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</si>
  <si>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</si>
  <si>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27.1</t>
  </si>
  <si>
    <t>28.1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</si>
  <si>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</si>
  <si>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</si>
  <si>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</si>
  <si>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</si>
  <si>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</si>
  <si>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</si>
  <si>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</si>
  <si>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</si>
  <si>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</si>
  <si>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</si>
  <si>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</si>
  <si>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</si>
  <si>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</si>
  <si>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</si>
  <si>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</si>
  <si>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</si>
  <si>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</si>
  <si>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</si>
  <si>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</si>
  <si>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</si>
  <si>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</si>
  <si>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</si>
  <si>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</si>
  <si>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</si>
  <si>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</si>
  <si>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</si>
  <si>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</si>
  <si>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</si>
  <si>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</si>
  <si>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</si>
  <si>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</si>
  <si>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</si>
  <si>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</si>
  <si>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</si>
  <si>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</si>
  <si>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</si>
  <si>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</si>
  <si>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</si>
  <si>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</si>
  <si>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</si>
  <si>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</si>
  <si>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</si>
  <si>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</si>
  <si>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</si>
  <si>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</si>
  <si>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</si>
  <si>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</si>
  <si>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</si>
  <si>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</si>
  <si>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</si>
  <si>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</si>
  <si>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</si>
  <si>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</si>
  <si>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</si>
  <si>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</si>
  <si>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</si>
  <si>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</si>
  <si>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</si>
  <si>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</si>
  <si>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29.1</t>
  </si>
  <si>
    <t>29.2</t>
  </si>
  <si>
    <t>29.6</t>
  </si>
  <si>
    <t>29.5</t>
  </si>
  <si>
    <t>29.3</t>
  </si>
  <si>
    <t>29.4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</si>
  <si>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</si>
  <si>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</si>
  <si>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</si>
  <si>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</si>
  <si>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</si>
  <si>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</si>
  <si>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</si>
  <si>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</si>
  <si>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</si>
  <si>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</si>
  <si>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</si>
  <si>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</si>
  <si>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</si>
  <si>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</si>
  <si>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</si>
  <si>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</si>
  <si>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</si>
  <si>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</si>
  <si>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29.25</t>
  </si>
  <si>
    <t>29.26</t>
  </si>
  <si>
    <t>29.27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</si>
  <si>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</si>
  <si>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</si>
  <si>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</si>
  <si>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</si>
  <si>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</si>
  <si>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</si>
  <si>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</si>
  <si>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</si>
  <si>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</si>
  <si>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</si>
  <si>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</si>
  <si>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</si>
  <si>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</si>
  <si>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</si>
  <si>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</si>
  <si>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</si>
  <si>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</si>
  <si>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</si>
  <si>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</si>
  <si>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</si>
  <si>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</si>
  <si>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</si>
  <si>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</si>
  <si>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</si>
  <si>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</si>
  <si>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</si>
  <si>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</si>
  <si>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</si>
  <si>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</si>
  <si>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</si>
  <si>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</si>
  <si>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</si>
  <si>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</si>
  <si>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</si>
  <si>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</si>
  <si>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</si>
  <si>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</si>
  <si>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</si>
  <si>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</si>
  <si>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</si>
  <si>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</si>
  <si>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</si>
  <si>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</si>
  <si>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</si>
  <si>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</si>
  <si>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</si>
  <si>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32.1</t>
  </si>
  <si>
    <t>32.2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</si>
  <si>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</si>
  <si>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</si>
  <si>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</si>
  <si>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</si>
  <si>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</si>
  <si>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</si>
  <si>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</si>
  <si>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</si>
  <si>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</si>
  <si>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</si>
  <si>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</si>
  <si>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</si>
  <si>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33.1</t>
  </si>
  <si>
    <t>33.2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</si>
  <si>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</si>
  <si>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</si>
  <si>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</si>
  <si>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</si>
  <si>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</si>
  <si>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</si>
  <si>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</si>
  <si>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</si>
  <si>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</si>
  <si>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</si>
  <si>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</si>
  <si>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</si>
  <si>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</si>
  <si>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</si>
  <si>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</si>
  <si>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</si>
  <si>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</si>
  <si>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</si>
  <si>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</si>
  <si>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</si>
  <si>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</si>
  <si>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33.25</t>
  </si>
  <si>
    <t>33.26</t>
  </si>
  <si>
    <t>33.27</t>
  </si>
  <si>
    <t>33.28</t>
  </si>
  <si>
    <t>33.29</t>
  </si>
  <si>
    <t>33.30</t>
  </si>
  <si>
    <t>33.31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</si>
  <si>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</si>
  <si>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</si>
  <si>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</si>
  <si>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</si>
  <si>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</si>
  <si>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</si>
  <si>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</si>
  <si>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</si>
  <si>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</si>
  <si>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</si>
  <si>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</si>
  <si>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</si>
  <si>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</si>
  <si>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</si>
  <si>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</si>
  <si>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</si>
  <si>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</si>
  <si>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</si>
  <si>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</si>
  <si>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</si>
  <si>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</si>
  <si>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</si>
  <si>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</si>
  <si>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</si>
  <si>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</si>
  <si>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</si>
  <si>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34.27</t>
  </si>
  <si>
    <t>34.28</t>
  </si>
  <si>
    <t>34.29</t>
  </si>
  <si>
    <t>34.30</t>
  </si>
  <si>
    <t>34.31</t>
  </si>
  <si>
    <t>34.32</t>
  </si>
  <si>
    <t>34.33</t>
  </si>
  <si>
    <t>35.1</t>
  </si>
  <si>
    <t>35.2</t>
  </si>
  <si>
    <t>35.6</t>
  </si>
  <si>
    <t>35.3</t>
  </si>
  <si>
    <t>35.4</t>
  </si>
  <si>
    <t>35.5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</si>
  <si>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</si>
  <si>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</si>
  <si>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</si>
  <si>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</si>
  <si>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</si>
  <si>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</si>
  <si>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</si>
  <si>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</si>
  <si>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</si>
  <si>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</si>
  <si>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</si>
  <si>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</si>
  <si>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35.19</t>
  </si>
  <si>
    <t>35.20</t>
  </si>
  <si>
    <t>35.21</t>
  </si>
  <si>
    <t>35.22</t>
  </si>
  <si>
    <t>35.23</t>
  </si>
  <si>
    <t>35.24</t>
  </si>
  <si>
    <t>35.25</t>
  </si>
  <si>
    <t>35.26</t>
  </si>
  <si>
    <t>primar</t>
  </si>
  <si>
    <t>primar,                                   1% din nr. de alegători</t>
  </si>
  <si>
    <t>Plafonul mijloacelor financiare ce pot fi transferate pe contul „Destinat grupului de inițiativă” pe fiecare circumscripție pentru funcția de consilier</t>
  </si>
  <si>
    <t>Coeficientul stabilit                      (lei)</t>
  </si>
  <si>
    <t>Plafonul pe circumscripție pentru funcția de consilier (lei)</t>
  </si>
  <si>
    <t>Anexa nr. 2</t>
  </si>
  <si>
    <t>Plafonul pe circumscripție pentru funcția de primar (lei)</t>
  </si>
  <si>
    <t>mun. CHIȘINĂU</t>
  </si>
  <si>
    <t>consilier,                                   2% / nr.mandate</t>
  </si>
  <si>
    <t>Plafonul mijloacelor financiare ce pot fi transferate pe contul „Destinat grupului de inițiativă”,  pe fiecare circumscripție pentru funcția de primar</t>
  </si>
  <si>
    <t>1</t>
  </si>
  <si>
    <t>2.1</t>
  </si>
  <si>
    <t>2.2</t>
  </si>
  <si>
    <t>2.3</t>
  </si>
  <si>
    <t>2.4</t>
  </si>
  <si>
    <t>2.5</t>
  </si>
  <si>
    <t>2.6</t>
  </si>
  <si>
    <t>ANENII NOI (consilier raional)</t>
  </si>
  <si>
    <t>Număr de alegători la data de 8 septembrie 2023</t>
  </si>
  <si>
    <t>mun. BĂLŢI (consilier municipal)</t>
  </si>
  <si>
    <t>mun. CHIȘINĂU (consilier municipal)</t>
  </si>
  <si>
    <t>BASARABEASCA (consilier raional)</t>
  </si>
  <si>
    <t>BRICENI (consilier raional)</t>
  </si>
  <si>
    <t>CĂLĂRAŞI (consilier raional)</t>
  </si>
  <si>
    <t>CANTEMIR (consilier raional)</t>
  </si>
  <si>
    <t>CAHUL (consilier raional)</t>
  </si>
  <si>
    <t>CĂUȘENI (consilier raional)</t>
  </si>
  <si>
    <t>CIMIȘLIA (consilier raional)</t>
  </si>
  <si>
    <t>CRIULENI (consilier raional)</t>
  </si>
  <si>
    <t>DONDUȘENI (consilier raional)</t>
  </si>
  <si>
    <t>DROCHIA (consilier raional)</t>
  </si>
  <si>
    <t>DUBĂSARI (consilier raional)</t>
  </si>
  <si>
    <t>EDINEȚ (consilier raional)</t>
  </si>
  <si>
    <t>FĂLEȘTI (consilier raional)</t>
  </si>
  <si>
    <t>FLOREȘTI (consilier raional)</t>
  </si>
  <si>
    <t>GLODENI (consilier raional)</t>
  </si>
  <si>
    <t>HÎNCEȘTI (consilier raional)</t>
  </si>
  <si>
    <t>IALOVENI (consilier raional)</t>
  </si>
  <si>
    <t>LEOVA (consilier raional)</t>
  </si>
  <si>
    <t>NISPORENI (consilier raional)</t>
  </si>
  <si>
    <t>OCNIȚA (consilier raional)</t>
  </si>
  <si>
    <t>ORHEI (consilier raional)</t>
  </si>
  <si>
    <t>REZINA (consilier raional)</t>
  </si>
  <si>
    <t>RÂȘCANI (consilier raional)</t>
  </si>
  <si>
    <t>SÂNGEREI (consilier raional)</t>
  </si>
  <si>
    <t>SOROCA (consilier raional)</t>
  </si>
  <si>
    <t>STRĂȘENI (consilier raional)</t>
  </si>
  <si>
    <t>ȘOLDĂNEȘTI (consilier raional)</t>
  </si>
  <si>
    <t>ȘTEFAN VODĂ (consilier raional)</t>
  </si>
  <si>
    <t>TARACLIA (consilier raional)</t>
  </si>
  <si>
    <t>TELENEȘTI (consilier raional)</t>
  </si>
  <si>
    <t>UNGHENI (consilier raional)</t>
  </si>
  <si>
    <t>2.7</t>
  </si>
  <si>
    <t>Numărul mandatelor de consilier în consiliile locale de nivelul unu și doi stabilit prin HCEC nr.1157 din 4 august 2023</t>
  </si>
  <si>
    <t>la hotărârea CEC nr. 1218 din 8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</si>
</sst>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lei&quot;"/>
    <numFmt numFmtId="165" formatCode="#,##0.000000000\ &quot;lei&quot;"/>
    <numFmt numFmtId="166" formatCode="#,##0.000000000000\ &quot;lei&quot;"/>
    <numFmt numFmtId="167" formatCode="0.000000000"/>
    <numFmt numFmtId="168" formatCode="#,##0.000000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b/>
      <sz val="12"/>
      <color rgb="FF92D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5" fillId="0" borderId="0" xfId="0" applyFont="1"/>
    <xf numFmtId="1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2" fillId="0" borderId="0" xfId="0" applyNumberFormat="1" applyFont="1"/>
    <xf numFmtId="164" fontId="9" fillId="0" borderId="0" xfId="0" applyNumberFormat="1" applyFont="1"/>
    <xf numFmtId="3" fontId="2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166" fontId="8" fillId="0" borderId="0" xfId="0" applyNumberFormat="1" applyFont="1"/>
    <xf numFmtId="165" fontId="9" fillId="0" borderId="0" xfId="0" applyNumberFormat="1" applyFont="1"/>
    <xf numFmtId="0" fontId="2" fillId="0" borderId="0" xfId="0" applyFont="1" applyAlignment="1">
      <alignment horizontal="center" vertical="center"/>
    </xf>
    <xf numFmtId="2" fontId="5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indent="1"/>
    </xf>
    <xf numFmtId="4" fontId="2" fillId="0" borderId="0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indent="1"/>
    </xf>
    <xf numFmtId="0" fontId="1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right" vertical="center" indent="1"/>
    </xf>
    <xf numFmtId="167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indent="1"/>
    </xf>
    <xf numFmtId="1" fontId="3" fillId="0" borderId="1" xfId="0" applyNumberFormat="1" applyFont="1" applyFill="1" applyBorder="1" applyAlignment="1">
      <alignment horizontal="right" vertical="center" indent="1"/>
    </xf>
    <xf numFmtId="167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/>
    <xf numFmtId="1" fontId="5" fillId="0" borderId="1" xfId="0" applyNumberFormat="1" applyFont="1" applyFill="1" applyBorder="1" applyAlignment="1">
      <alignment horizontal="right" indent="1"/>
    </xf>
    <xf numFmtId="1" fontId="2" fillId="0" borderId="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77"/>
  <sheetViews>
    <sheetView zoomScale="130" zoomScaleNormal="130" zoomScaleSheetLayoutView="130" workbookViewId="0">
      <pane ySplit="8" topLeftCell="A9" activePane="bottomLeft" state="frozen"/>
      <selection pane="bottomLeft" activeCell="F3" sqref="F3"/>
    </sheetView>
  </sheetViews>
  <sheetFormatPr defaultRowHeight="15.75" x14ac:dyDescent="0.25"/>
  <cols>
    <col min="1" max="1" width="6" style="17" customWidth="1"/>
    <col min="2" max="2" width="26.28515625" style="1" customWidth="1"/>
    <col min="3" max="3" width="16.140625" style="27" customWidth="1"/>
    <col min="4" max="4" width="17.7109375" style="9" customWidth="1"/>
    <col min="5" max="5" width="15.7109375" style="1" customWidth="1"/>
    <col min="6" max="6" width="13.5703125" style="1" customWidth="1"/>
    <col min="7" max="7" width="1" style="1" customWidth="1"/>
    <col min="8" max="11" width="13.5703125" style="1" hidden="1" customWidth="1"/>
    <col min="12" max="12" width="20" style="1" hidden="1" customWidth="1"/>
    <col min="13" max="13" width="16.7109375" style="1" hidden="1" customWidth="1"/>
    <col min="14" max="14" width="0.28515625" style="1" customWidth="1"/>
    <col min="15" max="15" width="13.5703125" style="1" customWidth="1"/>
    <col min="16" max="17" width="9.140625" style="1" customWidth="1"/>
    <col min="18" max="16384" width="9.140625" style="1"/>
  </cols>
  <sheetData>
    <row r="1" spans="1:13" x14ac:dyDescent="0.25">
      <c r="A1" s="7"/>
      <c r="B1" s="6"/>
      <c r="C1" s="48"/>
      <c r="D1" s="6"/>
      <c r="E1" s="6"/>
      <c r="F1" s="6"/>
      <c r="K1" s="1" t="s">
        <v>888</v>
      </c>
      <c r="L1" s="14">
        <v>66274579000</v>
      </c>
    </row>
    <row r="2" spans="1:13" x14ac:dyDescent="0.25">
      <c r="A2" s="6"/>
      <c r="B2" s="6"/>
      <c r="C2" s="48"/>
      <c r="D2" s="6"/>
      <c r="E2" s="6"/>
      <c r="F2" s="49" t="s">
        <v>853</v>
      </c>
      <c r="G2" s="3"/>
      <c r="H2" s="3"/>
      <c r="I2" s="3"/>
      <c r="J2" s="3"/>
      <c r="K2" s="1" t="s">
        <v>887</v>
      </c>
      <c r="L2" s="13">
        <f>L1*0.1%</f>
        <v>66274579</v>
      </c>
    </row>
    <row r="3" spans="1:13" x14ac:dyDescent="0.25">
      <c r="A3" s="6"/>
      <c r="B3" s="6"/>
      <c r="C3" s="48"/>
      <c r="D3" s="6"/>
      <c r="E3" s="6"/>
      <c r="F3" s="49" t="s">
        <v>1895</v>
      </c>
      <c r="G3" s="3"/>
      <c r="H3" s="3"/>
      <c r="I3" s="3"/>
      <c r="J3" s="3"/>
      <c r="K3" s="1" t="s">
        <v>856</v>
      </c>
      <c r="L3" s="15">
        <v>2761852</v>
      </c>
    </row>
    <row r="4" spans="1:13" x14ac:dyDescent="0.25">
      <c r="A4" s="6"/>
      <c r="B4" s="6"/>
      <c r="C4" s="48"/>
      <c r="D4" s="6"/>
      <c r="E4" s="6"/>
      <c r="F4" s="6"/>
      <c r="K4" s="1" t="s">
        <v>889</v>
      </c>
      <c r="L4" s="28">
        <f>L2/L3</f>
        <v>23.996426673116446</v>
      </c>
      <c r="M4" s="29">
        <v>23.996426672999998</v>
      </c>
    </row>
    <row r="5" spans="1:13" ht="31.5" customHeight="1" x14ac:dyDescent="0.25">
      <c r="A5" s="65" t="s">
        <v>1843</v>
      </c>
      <c r="B5" s="65"/>
      <c r="C5" s="65"/>
      <c r="D5" s="65"/>
      <c r="E5" s="65"/>
      <c r="F5" s="65"/>
      <c r="G5" s="25"/>
      <c r="H5" s="25"/>
      <c r="I5" s="25"/>
      <c r="J5" s="25"/>
      <c r="K5" s="66" t="s">
        <v>852</v>
      </c>
      <c r="L5" s="23">
        <v>2</v>
      </c>
      <c r="M5" s="12" t="s">
        <v>886</v>
      </c>
    </row>
    <row r="6" spans="1:13" x14ac:dyDescent="0.25">
      <c r="A6" s="6"/>
      <c r="B6" s="6"/>
      <c r="C6" s="48"/>
      <c r="D6" s="6"/>
      <c r="E6" s="6"/>
      <c r="F6" s="6"/>
      <c r="K6" s="67"/>
      <c r="L6" s="24">
        <v>50</v>
      </c>
      <c r="M6" s="12" t="s">
        <v>885</v>
      </c>
    </row>
    <row r="7" spans="1:13" ht="123.75" customHeight="1" x14ac:dyDescent="0.25">
      <c r="A7" s="21" t="s">
        <v>854</v>
      </c>
      <c r="B7" s="50" t="s">
        <v>855</v>
      </c>
      <c r="C7" s="21" t="s">
        <v>1859</v>
      </c>
      <c r="D7" s="21" t="s">
        <v>1894</v>
      </c>
      <c r="E7" s="21" t="s">
        <v>1844</v>
      </c>
      <c r="F7" s="21" t="s">
        <v>1845</v>
      </c>
      <c r="G7" s="32"/>
      <c r="H7" s="36">
        <v>0.02</v>
      </c>
      <c r="I7" s="36"/>
      <c r="J7" s="36"/>
      <c r="K7" s="11" t="s">
        <v>1849</v>
      </c>
      <c r="L7" s="5" t="s">
        <v>944</v>
      </c>
      <c r="M7" s="30"/>
    </row>
    <row r="8" spans="1:13" ht="10.5" customHeight="1" x14ac:dyDescent="0.25">
      <c r="A8" s="22">
        <v>1</v>
      </c>
      <c r="B8" s="51">
        <v>2</v>
      </c>
      <c r="C8" s="22">
        <v>3</v>
      </c>
      <c r="D8" s="22"/>
      <c r="E8" s="22">
        <v>4</v>
      </c>
      <c r="F8" s="22">
        <v>5</v>
      </c>
      <c r="G8" s="33"/>
      <c r="H8" s="33"/>
      <c r="I8" s="33"/>
      <c r="J8" s="33"/>
      <c r="K8" s="2"/>
    </row>
    <row r="9" spans="1:13" s="8" customFormat="1" ht="31.5" x14ac:dyDescent="0.25">
      <c r="A9" s="39">
        <v>1</v>
      </c>
      <c r="B9" s="10" t="s">
        <v>1858</v>
      </c>
      <c r="C9" s="52">
        <v>67711</v>
      </c>
      <c r="D9" s="53">
        <v>33</v>
      </c>
      <c r="E9" s="43">
        <f t="shared" ref="E9" si="0">$M$4</f>
        <v>23.996426672999998</v>
      </c>
      <c r="F9" s="54">
        <f>IF((((C9*$L$5%)/D9))&gt;$L$6,((C9*$L$5%)/D9*E9),E9*$L$6)</f>
        <v>1199.8213336499998</v>
      </c>
      <c r="G9" s="34"/>
      <c r="H9" s="34">
        <f>C9*2%</f>
        <v>1354.22</v>
      </c>
      <c r="I9" s="34">
        <f>H9/D9</f>
        <v>41.036969696969699</v>
      </c>
      <c r="J9" s="34"/>
      <c r="K9" s="9">
        <f>(C9*2%)/D9</f>
        <v>41.036969696969699</v>
      </c>
      <c r="L9" s="1">
        <f>E9*(C9*2%)</f>
        <v>32496.44092911006</v>
      </c>
    </row>
    <row r="10" spans="1:13" s="8" customFormat="1" x14ac:dyDescent="0.25">
      <c r="A10" s="39" t="s">
        <v>858</v>
      </c>
      <c r="B10" s="38" t="s">
        <v>0</v>
      </c>
      <c r="C10" s="55">
        <v>10705</v>
      </c>
      <c r="D10" s="55">
        <v>23</v>
      </c>
      <c r="E10" s="43">
        <f t="shared" ref="E10:E71" si="1">$M$4</f>
        <v>23.996426672999998</v>
      </c>
      <c r="F10" s="54">
        <f>IF((((C10*$L$5%)/D10))&gt;$L$6,((C10*$L$5%)/D10*E10),E10*$L$6)</f>
        <v>1199.8213336499998</v>
      </c>
      <c r="G10" s="37">
        <v>1199.8499999999999</v>
      </c>
      <c r="H10" s="35">
        <f t="shared" ref="H10:H72" si="2">C10*2%</f>
        <v>214.1</v>
      </c>
      <c r="I10" s="34">
        <f t="shared" ref="I10:I72" si="3">H10/D10</f>
        <v>9.3086956521739133</v>
      </c>
      <c r="J10" s="34"/>
      <c r="K10" s="9">
        <f>(C10*2%)/D10</f>
        <v>9.3086956521739133</v>
      </c>
      <c r="L10" s="26">
        <f>$L$6*E10</f>
        <v>1199.8213336499998</v>
      </c>
      <c r="M10" s="31"/>
    </row>
    <row r="11" spans="1:13" s="8" customFormat="1" x14ac:dyDescent="0.25">
      <c r="A11" s="39" t="s">
        <v>860</v>
      </c>
      <c r="B11" s="38" t="s">
        <v>1</v>
      </c>
      <c r="C11" s="55">
        <v>829</v>
      </c>
      <c r="D11" s="55">
        <v>9</v>
      </c>
      <c r="E11" s="43">
        <f t="shared" si="1"/>
        <v>23.996426672999998</v>
      </c>
      <c r="F11" s="54">
        <f t="shared" ref="F11:F72" si="4">IF((((C11*$L$5%)/D11))&gt;$L$6,((C11*$L$5%)/D11*E11),E11*$L$6)</f>
        <v>1199.8213336499998</v>
      </c>
      <c r="G11" s="37">
        <v>1199.8499999999999</v>
      </c>
      <c r="H11" s="35">
        <f t="shared" si="2"/>
        <v>16.580000000000002</v>
      </c>
      <c r="I11" s="34">
        <f t="shared" si="3"/>
        <v>1.8422222222222224</v>
      </c>
      <c r="J11" s="34"/>
      <c r="K11" s="9">
        <f t="shared" ref="K11:K73" si="5">(C11*2%)/D11</f>
        <v>1.8422222222222224</v>
      </c>
      <c r="L11" s="26">
        <f t="shared" ref="L11:L73" si="6">$L$6*E11</f>
        <v>1199.8213336499998</v>
      </c>
      <c r="M11" s="31"/>
    </row>
    <row r="12" spans="1:13" x14ac:dyDescent="0.25">
      <c r="A12" s="39" t="s">
        <v>861</v>
      </c>
      <c r="B12" s="38" t="s">
        <v>2</v>
      </c>
      <c r="C12" s="55">
        <v>1309</v>
      </c>
      <c r="D12" s="55">
        <v>9</v>
      </c>
      <c r="E12" s="43">
        <f t="shared" si="1"/>
        <v>23.996426672999998</v>
      </c>
      <c r="F12" s="54">
        <f t="shared" si="4"/>
        <v>1199.8213336499998</v>
      </c>
      <c r="G12" s="37">
        <v>1199.8499999999999</v>
      </c>
      <c r="H12" s="35">
        <f t="shared" si="2"/>
        <v>26.18</v>
      </c>
      <c r="I12" s="34">
        <f t="shared" si="3"/>
        <v>2.9088888888888889</v>
      </c>
      <c r="J12" s="34"/>
      <c r="K12" s="9">
        <f t="shared" si="5"/>
        <v>2.9088888888888889</v>
      </c>
      <c r="L12" s="26">
        <f t="shared" si="6"/>
        <v>1199.8213336499998</v>
      </c>
      <c r="M12" s="31"/>
    </row>
    <row r="13" spans="1:13" x14ac:dyDescent="0.25">
      <c r="A13" s="39" t="s">
        <v>862</v>
      </c>
      <c r="B13" s="38" t="s">
        <v>3</v>
      </c>
      <c r="C13" s="55">
        <v>3358</v>
      </c>
      <c r="D13" s="55">
        <v>13</v>
      </c>
      <c r="E13" s="43">
        <f t="shared" si="1"/>
        <v>23.996426672999998</v>
      </c>
      <c r="F13" s="54">
        <f t="shared" si="4"/>
        <v>1199.8213336499998</v>
      </c>
      <c r="G13" s="37">
        <v>1199.8499999999999</v>
      </c>
      <c r="H13" s="35">
        <f t="shared" si="2"/>
        <v>67.16</v>
      </c>
      <c r="I13" s="34">
        <f t="shared" si="3"/>
        <v>5.1661538461538461</v>
      </c>
      <c r="J13" s="34"/>
      <c r="K13" s="9">
        <f t="shared" si="5"/>
        <v>5.1661538461538461</v>
      </c>
      <c r="L13" s="26">
        <f t="shared" si="6"/>
        <v>1199.8213336499998</v>
      </c>
      <c r="M13" s="31"/>
    </row>
    <row r="14" spans="1:13" x14ac:dyDescent="0.25">
      <c r="A14" s="39" t="s">
        <v>863</v>
      </c>
      <c r="B14" s="38" t="s">
        <v>4</v>
      </c>
      <c r="C14" s="55">
        <v>1467</v>
      </c>
      <c r="D14" s="55">
        <v>11</v>
      </c>
      <c r="E14" s="43">
        <f t="shared" si="1"/>
        <v>23.996426672999998</v>
      </c>
      <c r="F14" s="54">
        <f t="shared" si="4"/>
        <v>1199.8213336499998</v>
      </c>
      <c r="G14" s="37">
        <v>1199.8499999999999</v>
      </c>
      <c r="H14" s="35">
        <f t="shared" si="2"/>
        <v>29.34</v>
      </c>
      <c r="I14" s="34">
        <f t="shared" si="3"/>
        <v>2.6672727272727275</v>
      </c>
      <c r="J14" s="34"/>
      <c r="K14" s="9">
        <f t="shared" si="5"/>
        <v>2.6672727272727275</v>
      </c>
      <c r="L14" s="26">
        <f t="shared" si="6"/>
        <v>1199.8213336499998</v>
      </c>
      <c r="M14" s="31"/>
    </row>
    <row r="15" spans="1:13" x14ac:dyDescent="0.25">
      <c r="A15" s="39" t="s">
        <v>864</v>
      </c>
      <c r="B15" s="38" t="s">
        <v>5</v>
      </c>
      <c r="C15" s="55">
        <v>1423</v>
      </c>
      <c r="D15" s="55">
        <v>11</v>
      </c>
      <c r="E15" s="43">
        <f t="shared" si="1"/>
        <v>23.996426672999998</v>
      </c>
      <c r="F15" s="54">
        <f t="shared" si="4"/>
        <v>1199.8213336499998</v>
      </c>
      <c r="G15" s="37">
        <v>1199.8499999999999</v>
      </c>
      <c r="H15" s="35">
        <f t="shared" si="2"/>
        <v>28.46</v>
      </c>
      <c r="I15" s="34">
        <f t="shared" si="3"/>
        <v>2.5872727272727274</v>
      </c>
      <c r="J15" s="34"/>
      <c r="K15" s="9">
        <f t="shared" si="5"/>
        <v>2.5872727272727274</v>
      </c>
      <c r="L15" s="26">
        <f t="shared" si="6"/>
        <v>1199.8213336499998</v>
      </c>
      <c r="M15" s="31"/>
    </row>
    <row r="16" spans="1:13" ht="15.75" customHeight="1" x14ac:dyDescent="0.25">
      <c r="A16" s="39" t="s">
        <v>865</v>
      </c>
      <c r="B16" s="38" t="s">
        <v>6</v>
      </c>
      <c r="C16" s="55">
        <v>1775</v>
      </c>
      <c r="D16" s="55">
        <v>11</v>
      </c>
      <c r="E16" s="43">
        <f t="shared" si="1"/>
        <v>23.996426672999998</v>
      </c>
      <c r="F16" s="54">
        <f t="shared" si="4"/>
        <v>1199.8213336499998</v>
      </c>
      <c r="G16" s="37">
        <v>1199.8499999999999</v>
      </c>
      <c r="H16" s="35">
        <f t="shared" si="2"/>
        <v>35.5</v>
      </c>
      <c r="I16" s="34">
        <f t="shared" si="3"/>
        <v>3.2272727272727271</v>
      </c>
      <c r="J16" s="34"/>
      <c r="K16" s="9">
        <f t="shared" si="5"/>
        <v>3.2272727272727271</v>
      </c>
      <c r="L16" s="26">
        <f t="shared" si="6"/>
        <v>1199.8213336499998</v>
      </c>
      <c r="M16" s="31"/>
    </row>
    <row r="17" spans="1:13" x14ac:dyDescent="0.25">
      <c r="A17" s="39" t="s">
        <v>866</v>
      </c>
      <c r="B17" s="38" t="s">
        <v>7</v>
      </c>
      <c r="C17" s="55">
        <v>2654</v>
      </c>
      <c r="D17" s="55">
        <v>13</v>
      </c>
      <c r="E17" s="43">
        <f t="shared" si="1"/>
        <v>23.996426672999998</v>
      </c>
      <c r="F17" s="54">
        <f t="shared" si="4"/>
        <v>1199.8213336499998</v>
      </c>
      <c r="G17" s="37">
        <v>1199.8499999999999</v>
      </c>
      <c r="H17" s="35">
        <f t="shared" si="2"/>
        <v>53.08</v>
      </c>
      <c r="I17" s="34">
        <f t="shared" si="3"/>
        <v>4.0830769230769226</v>
      </c>
      <c r="J17" s="34"/>
      <c r="K17" s="9">
        <f t="shared" si="5"/>
        <v>4.0830769230769226</v>
      </c>
      <c r="L17" s="26">
        <f t="shared" si="6"/>
        <v>1199.8213336499998</v>
      </c>
      <c r="M17" s="31"/>
    </row>
    <row r="18" spans="1:13" x14ac:dyDescent="0.25">
      <c r="A18" s="39" t="s">
        <v>867</v>
      </c>
      <c r="B18" s="38" t="s">
        <v>8</v>
      </c>
      <c r="C18" s="55">
        <v>353</v>
      </c>
      <c r="D18" s="55">
        <v>9</v>
      </c>
      <c r="E18" s="43">
        <f t="shared" si="1"/>
        <v>23.996426672999998</v>
      </c>
      <c r="F18" s="54">
        <f t="shared" si="4"/>
        <v>1199.8213336499998</v>
      </c>
      <c r="G18" s="37">
        <v>1199.8499999999999</v>
      </c>
      <c r="H18" s="35">
        <f t="shared" si="2"/>
        <v>7.0600000000000005</v>
      </c>
      <c r="I18" s="34">
        <f t="shared" si="3"/>
        <v>0.7844444444444445</v>
      </c>
      <c r="J18" s="34"/>
      <c r="K18" s="9">
        <f t="shared" si="5"/>
        <v>0.7844444444444445</v>
      </c>
      <c r="L18" s="26">
        <f t="shared" si="6"/>
        <v>1199.8213336499998</v>
      </c>
      <c r="M18" s="31"/>
    </row>
    <row r="19" spans="1:13" x14ac:dyDescent="0.25">
      <c r="A19" s="39" t="s">
        <v>868</v>
      </c>
      <c r="B19" s="38" t="s">
        <v>9</v>
      </c>
      <c r="C19" s="55">
        <v>958</v>
      </c>
      <c r="D19" s="55">
        <v>9</v>
      </c>
      <c r="E19" s="43">
        <f t="shared" si="1"/>
        <v>23.996426672999998</v>
      </c>
      <c r="F19" s="54">
        <f t="shared" si="4"/>
        <v>1199.8213336499998</v>
      </c>
      <c r="G19" s="37">
        <v>1199.8499999999999</v>
      </c>
      <c r="H19" s="35">
        <f t="shared" si="2"/>
        <v>19.16</v>
      </c>
      <c r="I19" s="34">
        <f t="shared" si="3"/>
        <v>2.1288888888888891</v>
      </c>
      <c r="J19" s="34"/>
      <c r="K19" s="9">
        <f t="shared" si="5"/>
        <v>2.1288888888888891</v>
      </c>
      <c r="L19" s="26">
        <f t="shared" si="6"/>
        <v>1199.8213336499998</v>
      </c>
      <c r="M19" s="31"/>
    </row>
    <row r="20" spans="1:13" x14ac:dyDescent="0.25">
      <c r="A20" s="39" t="s">
        <v>869</v>
      </c>
      <c r="B20" s="38" t="s">
        <v>10</v>
      </c>
      <c r="C20" s="55">
        <v>2793</v>
      </c>
      <c r="D20" s="55">
        <v>13</v>
      </c>
      <c r="E20" s="43">
        <f t="shared" si="1"/>
        <v>23.996426672999998</v>
      </c>
      <c r="F20" s="54">
        <f t="shared" si="4"/>
        <v>1199.8213336499998</v>
      </c>
      <c r="G20" s="37">
        <v>1199.8499999999999</v>
      </c>
      <c r="H20" s="35">
        <f t="shared" si="2"/>
        <v>55.86</v>
      </c>
      <c r="I20" s="34">
        <f t="shared" si="3"/>
        <v>4.2969230769230773</v>
      </c>
      <c r="J20" s="34"/>
      <c r="K20" s="9">
        <f t="shared" si="5"/>
        <v>4.2969230769230773</v>
      </c>
      <c r="L20" s="26">
        <f t="shared" si="6"/>
        <v>1199.8213336499998</v>
      </c>
      <c r="M20" s="31"/>
    </row>
    <row r="21" spans="1:13" x14ac:dyDescent="0.25">
      <c r="A21" s="39" t="s">
        <v>870</v>
      </c>
      <c r="B21" s="38" t="s">
        <v>11</v>
      </c>
      <c r="C21" s="55">
        <v>609</v>
      </c>
      <c r="D21" s="55">
        <v>9</v>
      </c>
      <c r="E21" s="43">
        <f t="shared" si="1"/>
        <v>23.996426672999998</v>
      </c>
      <c r="F21" s="54">
        <f t="shared" si="4"/>
        <v>1199.8213336499998</v>
      </c>
      <c r="G21" s="37">
        <v>1199.8499999999999</v>
      </c>
      <c r="H21" s="35">
        <f t="shared" si="2"/>
        <v>12.18</v>
      </c>
      <c r="I21" s="34">
        <f t="shared" si="3"/>
        <v>1.3533333333333333</v>
      </c>
      <c r="J21" s="34"/>
      <c r="K21" s="9">
        <f t="shared" si="5"/>
        <v>1.3533333333333333</v>
      </c>
      <c r="L21" s="26">
        <f t="shared" si="6"/>
        <v>1199.8213336499998</v>
      </c>
      <c r="M21" s="31"/>
    </row>
    <row r="22" spans="1:13" x14ac:dyDescent="0.25">
      <c r="A22" s="39" t="s">
        <v>871</v>
      </c>
      <c r="B22" s="38" t="s">
        <v>12</v>
      </c>
      <c r="C22" s="55">
        <v>4482</v>
      </c>
      <c r="D22" s="55">
        <v>13</v>
      </c>
      <c r="E22" s="43">
        <f t="shared" si="1"/>
        <v>23.996426672999998</v>
      </c>
      <c r="F22" s="54">
        <f t="shared" si="4"/>
        <v>1199.8213336499998</v>
      </c>
      <c r="G22" s="37">
        <v>1199.8499999999999</v>
      </c>
      <c r="H22" s="35">
        <f t="shared" si="2"/>
        <v>89.64</v>
      </c>
      <c r="I22" s="34">
        <f t="shared" si="3"/>
        <v>6.8953846153846152</v>
      </c>
      <c r="J22" s="34"/>
      <c r="K22" s="9">
        <f t="shared" si="5"/>
        <v>6.8953846153846152</v>
      </c>
      <c r="L22" s="26">
        <f t="shared" si="6"/>
        <v>1199.8213336499998</v>
      </c>
      <c r="M22" s="31"/>
    </row>
    <row r="23" spans="1:13" x14ac:dyDescent="0.25">
      <c r="A23" s="39" t="s">
        <v>872</v>
      </c>
      <c r="B23" s="38" t="s">
        <v>13</v>
      </c>
      <c r="C23" s="55">
        <v>1215</v>
      </c>
      <c r="D23" s="55">
        <v>9</v>
      </c>
      <c r="E23" s="43">
        <f t="shared" si="1"/>
        <v>23.996426672999998</v>
      </c>
      <c r="F23" s="54">
        <f t="shared" si="4"/>
        <v>1199.8213336499998</v>
      </c>
      <c r="G23" s="37">
        <v>1199.8499999999999</v>
      </c>
      <c r="H23" s="35">
        <f t="shared" si="2"/>
        <v>24.3</v>
      </c>
      <c r="I23" s="34">
        <f t="shared" si="3"/>
        <v>2.7</v>
      </c>
      <c r="J23" s="34"/>
      <c r="K23" s="9">
        <f t="shared" si="5"/>
        <v>2.7</v>
      </c>
      <c r="L23" s="26">
        <f t="shared" si="6"/>
        <v>1199.8213336499998</v>
      </c>
      <c r="M23" s="31"/>
    </row>
    <row r="24" spans="1:13" x14ac:dyDescent="0.25">
      <c r="A24" s="39" t="s">
        <v>873</v>
      </c>
      <c r="B24" s="38" t="s">
        <v>14</v>
      </c>
      <c r="C24" s="55">
        <v>1751</v>
      </c>
      <c r="D24" s="55">
        <v>11</v>
      </c>
      <c r="E24" s="43">
        <f t="shared" si="1"/>
        <v>23.996426672999998</v>
      </c>
      <c r="F24" s="54">
        <f t="shared" si="4"/>
        <v>1199.8213336499998</v>
      </c>
      <c r="G24" s="37">
        <v>1199.8499999999999</v>
      </c>
      <c r="H24" s="35">
        <f t="shared" si="2"/>
        <v>35.020000000000003</v>
      </c>
      <c r="I24" s="34">
        <f t="shared" si="3"/>
        <v>3.183636363636364</v>
      </c>
      <c r="J24" s="34"/>
      <c r="K24" s="9">
        <f t="shared" si="5"/>
        <v>3.183636363636364</v>
      </c>
      <c r="L24" s="26">
        <f t="shared" si="6"/>
        <v>1199.8213336499998</v>
      </c>
      <c r="M24" s="31"/>
    </row>
    <row r="25" spans="1:13" x14ac:dyDescent="0.25">
      <c r="A25" s="39" t="s">
        <v>874</v>
      </c>
      <c r="B25" s="38" t="s">
        <v>15</v>
      </c>
      <c r="C25" s="55">
        <v>3286</v>
      </c>
      <c r="D25" s="55">
        <v>13</v>
      </c>
      <c r="E25" s="43">
        <f t="shared" si="1"/>
        <v>23.996426672999998</v>
      </c>
      <c r="F25" s="54">
        <f t="shared" si="4"/>
        <v>1199.8213336499998</v>
      </c>
      <c r="G25" s="37">
        <v>1199.8499999999999</v>
      </c>
      <c r="H25" s="35">
        <f t="shared" si="2"/>
        <v>65.72</v>
      </c>
      <c r="I25" s="34">
        <f t="shared" si="3"/>
        <v>5.0553846153846154</v>
      </c>
      <c r="J25" s="34"/>
      <c r="K25" s="9">
        <f t="shared" si="5"/>
        <v>5.0553846153846154</v>
      </c>
      <c r="L25" s="26">
        <f t="shared" si="6"/>
        <v>1199.8213336499998</v>
      </c>
      <c r="M25" s="31"/>
    </row>
    <row r="26" spans="1:13" x14ac:dyDescent="0.25">
      <c r="A26" s="39" t="s">
        <v>875</v>
      </c>
      <c r="B26" s="38" t="s">
        <v>16</v>
      </c>
      <c r="C26" s="55">
        <v>2663</v>
      </c>
      <c r="D26" s="55">
        <v>13</v>
      </c>
      <c r="E26" s="43">
        <f t="shared" si="1"/>
        <v>23.996426672999998</v>
      </c>
      <c r="F26" s="54">
        <f t="shared" si="4"/>
        <v>1199.8213336499998</v>
      </c>
      <c r="G26" s="37">
        <v>1199.8499999999999</v>
      </c>
      <c r="H26" s="35">
        <f t="shared" si="2"/>
        <v>53.26</v>
      </c>
      <c r="I26" s="34">
        <f t="shared" si="3"/>
        <v>4.0969230769230771</v>
      </c>
      <c r="J26" s="34"/>
      <c r="K26" s="9">
        <f t="shared" si="5"/>
        <v>4.0969230769230771</v>
      </c>
      <c r="L26" s="26">
        <f t="shared" si="6"/>
        <v>1199.8213336499998</v>
      </c>
      <c r="M26" s="31"/>
    </row>
    <row r="27" spans="1:13" x14ac:dyDescent="0.25">
      <c r="A27" s="39" t="s">
        <v>876</v>
      </c>
      <c r="B27" s="38" t="s">
        <v>17</v>
      </c>
      <c r="C27" s="55">
        <v>4315</v>
      </c>
      <c r="D27" s="55">
        <v>13</v>
      </c>
      <c r="E27" s="43">
        <f t="shared" si="1"/>
        <v>23.996426672999998</v>
      </c>
      <c r="F27" s="54">
        <f t="shared" si="4"/>
        <v>1199.8213336499998</v>
      </c>
      <c r="G27" s="37">
        <v>1199.8499999999999</v>
      </c>
      <c r="H27" s="35">
        <f t="shared" si="2"/>
        <v>86.3</v>
      </c>
      <c r="I27" s="34">
        <f t="shared" si="3"/>
        <v>6.638461538461538</v>
      </c>
      <c r="J27" s="34"/>
      <c r="K27" s="9">
        <f t="shared" si="5"/>
        <v>6.638461538461538</v>
      </c>
      <c r="L27" s="26">
        <f t="shared" si="6"/>
        <v>1199.8213336499998</v>
      </c>
      <c r="M27" s="31"/>
    </row>
    <row r="28" spans="1:13" x14ac:dyDescent="0.25">
      <c r="A28" s="39" t="s">
        <v>877</v>
      </c>
      <c r="B28" s="38" t="s">
        <v>18</v>
      </c>
      <c r="C28" s="55">
        <v>1544</v>
      </c>
      <c r="D28" s="55">
        <v>11</v>
      </c>
      <c r="E28" s="43">
        <f t="shared" si="1"/>
        <v>23.996426672999998</v>
      </c>
      <c r="F28" s="54">
        <f t="shared" si="4"/>
        <v>1199.8213336499998</v>
      </c>
      <c r="G28" s="37">
        <v>1199.8499999999999</v>
      </c>
      <c r="H28" s="35">
        <f t="shared" si="2"/>
        <v>30.88</v>
      </c>
      <c r="I28" s="34">
        <f t="shared" si="3"/>
        <v>2.8072727272727271</v>
      </c>
      <c r="J28" s="34"/>
      <c r="K28" s="9">
        <f t="shared" si="5"/>
        <v>2.8072727272727271</v>
      </c>
      <c r="L28" s="26">
        <f t="shared" si="6"/>
        <v>1199.8213336499998</v>
      </c>
      <c r="M28" s="31"/>
    </row>
    <row r="29" spans="1:13" x14ac:dyDescent="0.25">
      <c r="A29" s="39" t="s">
        <v>878</v>
      </c>
      <c r="B29" s="38" t="s">
        <v>19</v>
      </c>
      <c r="C29" s="55">
        <v>4997</v>
      </c>
      <c r="D29" s="55">
        <v>15</v>
      </c>
      <c r="E29" s="43">
        <f t="shared" si="1"/>
        <v>23.996426672999998</v>
      </c>
      <c r="F29" s="54">
        <f t="shared" si="4"/>
        <v>1199.8213336499998</v>
      </c>
      <c r="G29" s="37">
        <v>1199.8499999999999</v>
      </c>
      <c r="H29" s="35">
        <f t="shared" si="2"/>
        <v>99.94</v>
      </c>
      <c r="I29" s="34">
        <f t="shared" si="3"/>
        <v>6.6626666666666665</v>
      </c>
      <c r="J29" s="34"/>
      <c r="K29" s="9">
        <f t="shared" si="5"/>
        <v>6.6626666666666665</v>
      </c>
      <c r="L29" s="26">
        <f t="shared" si="6"/>
        <v>1199.8213336499998</v>
      </c>
      <c r="M29" s="31"/>
    </row>
    <row r="30" spans="1:13" x14ac:dyDescent="0.25">
      <c r="A30" s="39" t="s">
        <v>879</v>
      </c>
      <c r="B30" s="38" t="s">
        <v>20</v>
      </c>
      <c r="C30" s="55">
        <v>1333</v>
      </c>
      <c r="D30" s="55">
        <v>9</v>
      </c>
      <c r="E30" s="43">
        <f t="shared" si="1"/>
        <v>23.996426672999998</v>
      </c>
      <c r="F30" s="54">
        <f t="shared" si="4"/>
        <v>1199.8213336499998</v>
      </c>
      <c r="G30" s="37">
        <v>1199.8499999999999</v>
      </c>
      <c r="H30" s="35">
        <f t="shared" si="2"/>
        <v>26.66</v>
      </c>
      <c r="I30" s="34">
        <f t="shared" si="3"/>
        <v>2.9622222222222221</v>
      </c>
      <c r="J30" s="34"/>
      <c r="K30" s="9">
        <f t="shared" si="5"/>
        <v>2.9622222222222221</v>
      </c>
      <c r="L30" s="26">
        <f t="shared" si="6"/>
        <v>1199.8213336499998</v>
      </c>
      <c r="M30" s="31"/>
    </row>
    <row r="31" spans="1:13" x14ac:dyDescent="0.25">
      <c r="A31" s="39" t="s">
        <v>880</v>
      </c>
      <c r="B31" s="38" t="s">
        <v>21</v>
      </c>
      <c r="C31" s="55">
        <v>2934</v>
      </c>
      <c r="D31" s="55">
        <v>13</v>
      </c>
      <c r="E31" s="43">
        <f t="shared" si="1"/>
        <v>23.996426672999998</v>
      </c>
      <c r="F31" s="54">
        <f t="shared" si="4"/>
        <v>1199.8213336499998</v>
      </c>
      <c r="G31" s="37">
        <v>1199.8499999999999</v>
      </c>
      <c r="H31" s="35">
        <f t="shared" si="2"/>
        <v>58.68</v>
      </c>
      <c r="I31" s="34">
        <f t="shared" si="3"/>
        <v>4.5138461538461536</v>
      </c>
      <c r="J31" s="34"/>
      <c r="K31" s="9">
        <f t="shared" si="5"/>
        <v>4.5138461538461536</v>
      </c>
      <c r="L31" s="26">
        <f t="shared" si="6"/>
        <v>1199.8213336499998</v>
      </c>
      <c r="M31" s="31"/>
    </row>
    <row r="32" spans="1:13" x14ac:dyDescent="0.25">
      <c r="A32" s="39" t="s">
        <v>881</v>
      </c>
      <c r="B32" s="38" t="s">
        <v>22</v>
      </c>
      <c r="C32" s="55">
        <v>2246</v>
      </c>
      <c r="D32" s="55">
        <v>11</v>
      </c>
      <c r="E32" s="43">
        <f t="shared" si="1"/>
        <v>23.996426672999998</v>
      </c>
      <c r="F32" s="54">
        <f t="shared" si="4"/>
        <v>1199.8213336499998</v>
      </c>
      <c r="G32" s="37">
        <v>1199.8499999999999</v>
      </c>
      <c r="H32" s="35">
        <f t="shared" si="2"/>
        <v>44.92</v>
      </c>
      <c r="I32" s="34">
        <f t="shared" si="3"/>
        <v>4.083636363636364</v>
      </c>
      <c r="J32" s="34"/>
      <c r="K32" s="9">
        <f t="shared" si="5"/>
        <v>4.083636363636364</v>
      </c>
      <c r="L32" s="26">
        <f t="shared" si="6"/>
        <v>1199.8213336499998</v>
      </c>
      <c r="M32" s="31"/>
    </row>
    <row r="33" spans="1:13" x14ac:dyDescent="0.25">
      <c r="A33" s="39" t="s">
        <v>882</v>
      </c>
      <c r="B33" s="38" t="s">
        <v>23</v>
      </c>
      <c r="C33" s="55">
        <v>2499</v>
      </c>
      <c r="D33" s="55">
        <v>13</v>
      </c>
      <c r="E33" s="43">
        <f t="shared" si="1"/>
        <v>23.996426672999998</v>
      </c>
      <c r="F33" s="54">
        <f t="shared" si="4"/>
        <v>1199.8213336499998</v>
      </c>
      <c r="G33" s="37">
        <v>1199.8499999999999</v>
      </c>
      <c r="H33" s="35">
        <f t="shared" si="2"/>
        <v>49.980000000000004</v>
      </c>
      <c r="I33" s="34">
        <f t="shared" si="3"/>
        <v>3.844615384615385</v>
      </c>
      <c r="J33" s="34"/>
      <c r="K33" s="9">
        <f t="shared" si="5"/>
        <v>3.844615384615385</v>
      </c>
      <c r="L33" s="26">
        <f t="shared" si="6"/>
        <v>1199.8213336499998</v>
      </c>
      <c r="M33" s="31"/>
    </row>
    <row r="34" spans="1:13" x14ac:dyDescent="0.25">
      <c r="A34" s="39" t="s">
        <v>883</v>
      </c>
      <c r="B34" s="38" t="s">
        <v>24</v>
      </c>
      <c r="C34" s="55">
        <v>2818</v>
      </c>
      <c r="D34" s="55">
        <v>13</v>
      </c>
      <c r="E34" s="43">
        <f t="shared" si="1"/>
        <v>23.996426672999998</v>
      </c>
      <c r="F34" s="54">
        <f t="shared" si="4"/>
        <v>1199.8213336499998</v>
      </c>
      <c r="G34" s="37">
        <v>1199.8499999999999</v>
      </c>
      <c r="H34" s="35">
        <f t="shared" si="2"/>
        <v>56.36</v>
      </c>
      <c r="I34" s="34">
        <f t="shared" si="3"/>
        <v>4.3353846153846156</v>
      </c>
      <c r="J34" s="34"/>
      <c r="K34" s="9">
        <f t="shared" si="5"/>
        <v>4.3353846153846156</v>
      </c>
      <c r="L34" s="26">
        <f t="shared" si="6"/>
        <v>1199.8213336499998</v>
      </c>
      <c r="M34" s="31"/>
    </row>
    <row r="35" spans="1:13" x14ac:dyDescent="0.25">
      <c r="A35" s="39" t="s">
        <v>884</v>
      </c>
      <c r="B35" s="38" t="s">
        <v>25</v>
      </c>
      <c r="C35" s="55">
        <v>3395</v>
      </c>
      <c r="D35" s="55">
        <v>13</v>
      </c>
      <c r="E35" s="43">
        <f t="shared" si="1"/>
        <v>23.996426672999998</v>
      </c>
      <c r="F35" s="54">
        <f t="shared" si="4"/>
        <v>1199.8213336499998</v>
      </c>
      <c r="G35" s="37">
        <v>1199.8499999999999</v>
      </c>
      <c r="H35" s="35">
        <f t="shared" si="2"/>
        <v>67.900000000000006</v>
      </c>
      <c r="I35" s="34">
        <f t="shared" si="3"/>
        <v>5.2230769230769232</v>
      </c>
      <c r="J35" s="34"/>
      <c r="K35" s="9">
        <f t="shared" si="5"/>
        <v>5.2230769230769232</v>
      </c>
      <c r="L35" s="26">
        <f t="shared" si="6"/>
        <v>1199.8213336499998</v>
      </c>
      <c r="M35" s="31"/>
    </row>
    <row r="36" spans="1:13" ht="31.5" x14ac:dyDescent="0.25">
      <c r="A36" s="39" t="s">
        <v>945</v>
      </c>
      <c r="B36" s="10" t="s">
        <v>1862</v>
      </c>
      <c r="C36" s="52">
        <v>23647</v>
      </c>
      <c r="D36" s="55">
        <v>27</v>
      </c>
      <c r="E36" s="43">
        <f t="shared" si="1"/>
        <v>23.996426672999998</v>
      </c>
      <c r="F36" s="54">
        <f t="shared" si="4"/>
        <v>1199.8213336499998</v>
      </c>
      <c r="G36" s="34"/>
      <c r="H36" s="34">
        <f t="shared" si="2"/>
        <v>472.94</v>
      </c>
      <c r="I36" s="34">
        <f t="shared" si="3"/>
        <v>17.516296296296296</v>
      </c>
      <c r="J36" s="34"/>
      <c r="K36" s="9">
        <f t="shared" si="5"/>
        <v>17.516296296296296</v>
      </c>
      <c r="L36" s="26">
        <f t="shared" si="6"/>
        <v>1199.8213336499998</v>
      </c>
      <c r="M36" s="31"/>
    </row>
    <row r="37" spans="1:13" x14ac:dyDescent="0.25">
      <c r="A37" s="39" t="s">
        <v>858</v>
      </c>
      <c r="B37" s="38" t="s">
        <v>26</v>
      </c>
      <c r="C37" s="55">
        <v>10172</v>
      </c>
      <c r="D37" s="55">
        <v>23</v>
      </c>
      <c r="E37" s="43">
        <f t="shared" si="1"/>
        <v>23.996426672999998</v>
      </c>
      <c r="F37" s="54">
        <f t="shared" si="4"/>
        <v>1199.8213336499998</v>
      </c>
      <c r="G37" s="35"/>
      <c r="H37" s="35">
        <f t="shared" si="2"/>
        <v>203.44</v>
      </c>
      <c r="I37" s="34">
        <f t="shared" si="3"/>
        <v>8.845217391304347</v>
      </c>
      <c r="J37" s="34"/>
      <c r="K37" s="9">
        <f t="shared" si="5"/>
        <v>8.845217391304347</v>
      </c>
      <c r="L37" s="26">
        <f t="shared" si="6"/>
        <v>1199.8213336499998</v>
      </c>
      <c r="M37" s="31"/>
    </row>
    <row r="38" spans="1:13" x14ac:dyDescent="0.25">
      <c r="A38" s="39" t="s">
        <v>860</v>
      </c>
      <c r="B38" s="38" t="s">
        <v>27</v>
      </c>
      <c r="C38" s="55">
        <v>864</v>
      </c>
      <c r="D38" s="55">
        <v>9</v>
      </c>
      <c r="E38" s="43">
        <f t="shared" si="1"/>
        <v>23.996426672999998</v>
      </c>
      <c r="F38" s="54">
        <f t="shared" si="4"/>
        <v>1199.8213336499998</v>
      </c>
      <c r="G38" s="35"/>
      <c r="H38" s="35">
        <f t="shared" si="2"/>
        <v>17.28</v>
      </c>
      <c r="I38" s="34">
        <f t="shared" si="3"/>
        <v>1.9200000000000002</v>
      </c>
      <c r="J38" s="34"/>
      <c r="K38" s="9">
        <f t="shared" si="5"/>
        <v>1.9200000000000002</v>
      </c>
      <c r="L38" s="26">
        <f t="shared" si="6"/>
        <v>1199.8213336499998</v>
      </c>
      <c r="M38" s="31"/>
    </row>
    <row r="39" spans="1:13" x14ac:dyDescent="0.25">
      <c r="A39" s="39" t="s">
        <v>861</v>
      </c>
      <c r="B39" s="38" t="s">
        <v>28</v>
      </c>
      <c r="C39" s="55">
        <v>4281</v>
      </c>
      <c r="D39" s="55">
        <v>13</v>
      </c>
      <c r="E39" s="43">
        <f t="shared" si="1"/>
        <v>23.996426672999998</v>
      </c>
      <c r="F39" s="54">
        <f t="shared" si="4"/>
        <v>1199.8213336499998</v>
      </c>
      <c r="G39" s="35"/>
      <c r="H39" s="35">
        <f t="shared" si="2"/>
        <v>85.62</v>
      </c>
      <c r="I39" s="34">
        <f t="shared" si="3"/>
        <v>6.5861538461538469</v>
      </c>
      <c r="J39" s="34"/>
      <c r="K39" s="9">
        <f t="shared" si="5"/>
        <v>6.5861538461538469</v>
      </c>
      <c r="L39" s="26">
        <f t="shared" si="6"/>
        <v>1199.8213336499998</v>
      </c>
      <c r="M39" s="31"/>
    </row>
    <row r="40" spans="1:13" x14ac:dyDescent="0.25">
      <c r="A40" s="39" t="s">
        <v>862</v>
      </c>
      <c r="B40" s="38" t="s">
        <v>29</v>
      </c>
      <c r="C40" s="55">
        <v>2843</v>
      </c>
      <c r="D40" s="55">
        <v>13</v>
      </c>
      <c r="E40" s="43">
        <f t="shared" si="1"/>
        <v>23.996426672999998</v>
      </c>
      <c r="F40" s="54">
        <f t="shared" si="4"/>
        <v>1199.8213336499998</v>
      </c>
      <c r="G40" s="35"/>
      <c r="H40" s="35">
        <f t="shared" si="2"/>
        <v>56.86</v>
      </c>
      <c r="I40" s="34">
        <f t="shared" si="3"/>
        <v>4.3738461538461539</v>
      </c>
      <c r="J40" s="34"/>
      <c r="K40" s="9">
        <f t="shared" si="5"/>
        <v>4.3738461538461539</v>
      </c>
      <c r="L40" s="26">
        <f t="shared" si="6"/>
        <v>1199.8213336499998</v>
      </c>
      <c r="M40" s="31"/>
    </row>
    <row r="41" spans="1:13" x14ac:dyDescent="0.25">
      <c r="A41" s="39" t="s">
        <v>863</v>
      </c>
      <c r="B41" s="38" t="s">
        <v>30</v>
      </c>
      <c r="C41" s="55">
        <v>1423</v>
      </c>
      <c r="D41" s="55">
        <v>9</v>
      </c>
      <c r="E41" s="43">
        <f t="shared" si="1"/>
        <v>23.996426672999998</v>
      </c>
      <c r="F41" s="54">
        <f t="shared" si="4"/>
        <v>1199.8213336499998</v>
      </c>
      <c r="G41" s="35"/>
      <c r="H41" s="35">
        <f t="shared" si="2"/>
        <v>28.46</v>
      </c>
      <c r="I41" s="34">
        <f t="shared" si="3"/>
        <v>3.1622222222222223</v>
      </c>
      <c r="J41" s="34"/>
      <c r="K41" s="9">
        <f t="shared" si="5"/>
        <v>3.1622222222222223</v>
      </c>
      <c r="L41" s="26">
        <f t="shared" si="6"/>
        <v>1199.8213336499998</v>
      </c>
      <c r="M41" s="31"/>
    </row>
    <row r="42" spans="1:13" x14ac:dyDescent="0.25">
      <c r="A42" s="39" t="s">
        <v>864</v>
      </c>
      <c r="B42" s="38" t="s">
        <v>31</v>
      </c>
      <c r="C42" s="55">
        <v>714</v>
      </c>
      <c r="D42" s="55">
        <v>9</v>
      </c>
      <c r="E42" s="43">
        <f t="shared" si="1"/>
        <v>23.996426672999998</v>
      </c>
      <c r="F42" s="54">
        <f t="shared" si="4"/>
        <v>1199.8213336499998</v>
      </c>
      <c r="G42" s="35"/>
      <c r="H42" s="35">
        <f t="shared" si="2"/>
        <v>14.280000000000001</v>
      </c>
      <c r="I42" s="34">
        <f t="shared" si="3"/>
        <v>1.5866666666666669</v>
      </c>
      <c r="J42" s="34"/>
      <c r="K42" s="9">
        <f t="shared" si="5"/>
        <v>1.5866666666666669</v>
      </c>
      <c r="L42" s="26">
        <f t="shared" si="6"/>
        <v>1199.8213336499998</v>
      </c>
      <c r="M42" s="31"/>
    </row>
    <row r="43" spans="1:13" x14ac:dyDescent="0.25">
      <c r="A43" s="39" t="s">
        <v>865</v>
      </c>
      <c r="B43" s="38" t="s">
        <v>32</v>
      </c>
      <c r="C43" s="55">
        <v>3350</v>
      </c>
      <c r="D43" s="55">
        <v>13</v>
      </c>
      <c r="E43" s="43">
        <f t="shared" si="1"/>
        <v>23.996426672999998</v>
      </c>
      <c r="F43" s="54">
        <f t="shared" si="4"/>
        <v>1199.8213336499998</v>
      </c>
      <c r="G43" s="35"/>
      <c r="H43" s="35">
        <f t="shared" si="2"/>
        <v>67</v>
      </c>
      <c r="I43" s="34">
        <f t="shared" si="3"/>
        <v>5.1538461538461542</v>
      </c>
      <c r="J43" s="34"/>
      <c r="K43" s="9">
        <f t="shared" si="5"/>
        <v>5.1538461538461542</v>
      </c>
      <c r="L43" s="26">
        <f t="shared" si="6"/>
        <v>1199.8213336499998</v>
      </c>
      <c r="M43" s="31"/>
    </row>
    <row r="44" spans="1:13" ht="31.5" x14ac:dyDescent="0.25">
      <c r="A44" s="39" t="s">
        <v>946</v>
      </c>
      <c r="B44" s="10" t="s">
        <v>1860</v>
      </c>
      <c r="C44" s="53">
        <v>100247</v>
      </c>
      <c r="D44" s="53">
        <v>35</v>
      </c>
      <c r="E44" s="43">
        <f t="shared" si="1"/>
        <v>23.996426672999998</v>
      </c>
      <c r="F44" s="54">
        <f t="shared" ref="F44" si="7">IF((((C44*$L$5%)/D44))&gt;$L$6,((C44*$L$5%)/D44*E44),E44*$L$6)</f>
        <v>1374.6113055361318</v>
      </c>
      <c r="G44" s="35"/>
      <c r="H44" s="35"/>
      <c r="I44" s="34"/>
      <c r="J44" s="34"/>
      <c r="K44" s="9"/>
      <c r="L44" s="26"/>
      <c r="M44" s="31"/>
    </row>
    <row r="45" spans="1:13" x14ac:dyDescent="0.25">
      <c r="A45" s="39" t="s">
        <v>982</v>
      </c>
      <c r="B45" s="38" t="s">
        <v>34</v>
      </c>
      <c r="C45" s="53">
        <v>2765</v>
      </c>
      <c r="D45" s="53">
        <v>13</v>
      </c>
      <c r="E45" s="43">
        <f t="shared" si="1"/>
        <v>23.996426672999998</v>
      </c>
      <c r="F45" s="54">
        <f t="shared" si="4"/>
        <v>1199.8213336499998</v>
      </c>
      <c r="G45" s="35"/>
      <c r="H45" s="35">
        <f t="shared" si="2"/>
        <v>55.300000000000004</v>
      </c>
      <c r="I45" s="34">
        <f t="shared" si="3"/>
        <v>4.2538461538461538</v>
      </c>
      <c r="J45" s="34"/>
      <c r="K45" s="9">
        <f t="shared" si="5"/>
        <v>4.2538461538461538</v>
      </c>
      <c r="L45" s="26">
        <f t="shared" si="6"/>
        <v>1199.8213336499998</v>
      </c>
      <c r="M45" s="31"/>
    </row>
    <row r="46" spans="1:13" x14ac:dyDescent="0.25">
      <c r="A46" s="39" t="s">
        <v>987</v>
      </c>
      <c r="B46" s="38" t="s">
        <v>35</v>
      </c>
      <c r="C46" s="53">
        <v>1164</v>
      </c>
      <c r="D46" s="53">
        <v>9</v>
      </c>
      <c r="E46" s="43">
        <f t="shared" si="1"/>
        <v>23.996426672999998</v>
      </c>
      <c r="F46" s="54">
        <f t="shared" si="4"/>
        <v>1199.8213336499998</v>
      </c>
      <c r="G46" s="35"/>
      <c r="H46" s="35">
        <f t="shared" si="2"/>
        <v>23.28</v>
      </c>
      <c r="I46" s="34">
        <f t="shared" si="3"/>
        <v>2.5866666666666669</v>
      </c>
      <c r="J46" s="34"/>
      <c r="K46" s="9">
        <f t="shared" si="5"/>
        <v>2.5866666666666669</v>
      </c>
      <c r="L46" s="26">
        <f t="shared" si="6"/>
        <v>1199.8213336499998</v>
      </c>
      <c r="M46" s="31"/>
    </row>
    <row r="47" spans="1:13" ht="31.5" x14ac:dyDescent="0.25">
      <c r="A47" s="39" t="s">
        <v>947</v>
      </c>
      <c r="B47" s="10" t="s">
        <v>1863</v>
      </c>
      <c r="C47" s="52">
        <v>58852</v>
      </c>
      <c r="D47" s="55">
        <v>33</v>
      </c>
      <c r="E47" s="43">
        <f t="shared" si="1"/>
        <v>23.996426672999998</v>
      </c>
      <c r="F47" s="54">
        <f t="shared" si="4"/>
        <v>1199.8213336499998</v>
      </c>
      <c r="G47" s="34"/>
      <c r="H47" s="34">
        <f t="shared" si="2"/>
        <v>1177.04</v>
      </c>
      <c r="I47" s="34">
        <f t="shared" si="3"/>
        <v>35.667878787878784</v>
      </c>
      <c r="J47" s="34"/>
      <c r="K47" s="9">
        <f t="shared" si="5"/>
        <v>35.667878787878784</v>
      </c>
      <c r="L47" s="26">
        <f t="shared" si="6"/>
        <v>1199.8213336499998</v>
      </c>
      <c r="M47" s="31"/>
    </row>
    <row r="48" spans="1:13" x14ac:dyDescent="0.25">
      <c r="A48" s="39" t="s">
        <v>988</v>
      </c>
      <c r="B48" s="38" t="s">
        <v>36</v>
      </c>
      <c r="C48" s="55">
        <v>8023</v>
      </c>
      <c r="D48" s="55">
        <v>17</v>
      </c>
      <c r="E48" s="43">
        <f t="shared" si="1"/>
        <v>23.996426672999998</v>
      </c>
      <c r="F48" s="54">
        <f t="shared" si="4"/>
        <v>1199.8213336499998</v>
      </c>
      <c r="G48" s="35"/>
      <c r="H48" s="35">
        <f t="shared" si="2"/>
        <v>160.46</v>
      </c>
      <c r="I48" s="34">
        <f t="shared" si="3"/>
        <v>9.4388235294117653</v>
      </c>
      <c r="J48" s="34"/>
      <c r="K48" s="9">
        <f t="shared" si="5"/>
        <v>9.4388235294117653</v>
      </c>
      <c r="L48" s="26">
        <f t="shared" si="6"/>
        <v>1199.8213336499998</v>
      </c>
      <c r="M48" s="31"/>
    </row>
    <row r="49" spans="1:13" x14ac:dyDescent="0.25">
      <c r="A49" s="39" t="s">
        <v>990</v>
      </c>
      <c r="B49" s="38" t="s">
        <v>37</v>
      </c>
      <c r="C49" s="55">
        <v>4202</v>
      </c>
      <c r="D49" s="55">
        <v>13</v>
      </c>
      <c r="E49" s="43">
        <f t="shared" si="1"/>
        <v>23.996426672999998</v>
      </c>
      <c r="F49" s="54">
        <f t="shared" si="4"/>
        <v>1199.8213336499998</v>
      </c>
      <c r="G49" s="35"/>
      <c r="H49" s="35">
        <f t="shared" si="2"/>
        <v>84.04</v>
      </c>
      <c r="I49" s="34">
        <f t="shared" si="3"/>
        <v>6.4646153846153851</v>
      </c>
      <c r="J49" s="34"/>
      <c r="K49" s="9">
        <f t="shared" si="5"/>
        <v>6.4646153846153851</v>
      </c>
      <c r="L49" s="26">
        <f t="shared" si="6"/>
        <v>1199.8213336499998</v>
      </c>
      <c r="M49" s="31"/>
    </row>
    <row r="50" spans="1:13" x14ac:dyDescent="0.25">
      <c r="A50" s="39" t="s">
        <v>992</v>
      </c>
      <c r="B50" s="38" t="s">
        <v>38</v>
      </c>
      <c r="C50" s="55">
        <v>469</v>
      </c>
      <c r="D50" s="55">
        <v>9</v>
      </c>
      <c r="E50" s="43">
        <f t="shared" si="1"/>
        <v>23.996426672999998</v>
      </c>
      <c r="F50" s="54">
        <f t="shared" si="4"/>
        <v>1199.8213336499998</v>
      </c>
      <c r="G50" s="35"/>
      <c r="H50" s="35">
        <f t="shared" si="2"/>
        <v>9.3800000000000008</v>
      </c>
      <c r="I50" s="34">
        <f t="shared" si="3"/>
        <v>1.0422222222222224</v>
      </c>
      <c r="J50" s="34"/>
      <c r="K50" s="9">
        <f t="shared" si="5"/>
        <v>1.0422222222222224</v>
      </c>
      <c r="L50" s="26">
        <f t="shared" si="6"/>
        <v>1199.8213336499998</v>
      </c>
      <c r="M50" s="31"/>
    </row>
    <row r="51" spans="1:13" x14ac:dyDescent="0.25">
      <c r="A51" s="39" t="s">
        <v>979</v>
      </c>
      <c r="B51" s="38" t="s">
        <v>39</v>
      </c>
      <c r="C51" s="55">
        <v>1495</v>
      </c>
      <c r="D51" s="55">
        <v>11</v>
      </c>
      <c r="E51" s="43">
        <f t="shared" si="1"/>
        <v>23.996426672999998</v>
      </c>
      <c r="F51" s="54">
        <f t="shared" si="4"/>
        <v>1199.8213336499998</v>
      </c>
      <c r="G51" s="35"/>
      <c r="H51" s="35">
        <f t="shared" si="2"/>
        <v>29.900000000000002</v>
      </c>
      <c r="I51" s="34">
        <f t="shared" si="3"/>
        <v>2.7181818181818183</v>
      </c>
      <c r="J51" s="34"/>
      <c r="K51" s="9">
        <f t="shared" si="5"/>
        <v>2.7181818181818183</v>
      </c>
      <c r="L51" s="26">
        <f t="shared" si="6"/>
        <v>1199.8213336499998</v>
      </c>
      <c r="M51" s="31"/>
    </row>
    <row r="52" spans="1:13" x14ac:dyDescent="0.25">
      <c r="A52" s="39" t="s">
        <v>993</v>
      </c>
      <c r="B52" s="38" t="s">
        <v>40</v>
      </c>
      <c r="C52" s="55">
        <v>875</v>
      </c>
      <c r="D52" s="55">
        <v>9</v>
      </c>
      <c r="E52" s="43">
        <f t="shared" si="1"/>
        <v>23.996426672999998</v>
      </c>
      <c r="F52" s="54">
        <f t="shared" si="4"/>
        <v>1199.8213336499998</v>
      </c>
      <c r="G52" s="35"/>
      <c r="H52" s="35">
        <f t="shared" si="2"/>
        <v>17.5</v>
      </c>
      <c r="I52" s="34">
        <f t="shared" si="3"/>
        <v>1.9444444444444444</v>
      </c>
      <c r="J52" s="34"/>
      <c r="K52" s="9">
        <f t="shared" si="5"/>
        <v>1.9444444444444444</v>
      </c>
      <c r="L52" s="26">
        <f t="shared" si="6"/>
        <v>1199.8213336499998</v>
      </c>
      <c r="M52" s="31"/>
    </row>
    <row r="53" spans="1:13" x14ac:dyDescent="0.25">
      <c r="A53" s="39" t="s">
        <v>989</v>
      </c>
      <c r="B53" s="38" t="s">
        <v>41</v>
      </c>
      <c r="C53" s="55">
        <v>2315</v>
      </c>
      <c r="D53" s="55">
        <v>11</v>
      </c>
      <c r="E53" s="43">
        <f t="shared" si="1"/>
        <v>23.996426672999998</v>
      </c>
      <c r="F53" s="54">
        <f t="shared" si="4"/>
        <v>1199.8213336499998</v>
      </c>
      <c r="G53" s="35"/>
      <c r="H53" s="35">
        <f t="shared" si="2"/>
        <v>46.300000000000004</v>
      </c>
      <c r="I53" s="34">
        <f t="shared" si="3"/>
        <v>4.2090909090909099</v>
      </c>
      <c r="J53" s="34"/>
      <c r="K53" s="9">
        <f t="shared" si="5"/>
        <v>4.2090909090909099</v>
      </c>
      <c r="L53" s="26">
        <f t="shared" si="6"/>
        <v>1199.8213336499998</v>
      </c>
      <c r="M53" s="31"/>
    </row>
    <row r="54" spans="1:13" ht="31.5" x14ac:dyDescent="0.25">
      <c r="A54" s="39" t="s">
        <v>994</v>
      </c>
      <c r="B54" s="38" t="s">
        <v>42</v>
      </c>
      <c r="C54" s="55">
        <v>1185</v>
      </c>
      <c r="D54" s="55">
        <v>9</v>
      </c>
      <c r="E54" s="43">
        <f t="shared" si="1"/>
        <v>23.996426672999998</v>
      </c>
      <c r="F54" s="54">
        <f t="shared" si="4"/>
        <v>1199.8213336499998</v>
      </c>
      <c r="G54" s="35"/>
      <c r="H54" s="35">
        <f t="shared" si="2"/>
        <v>23.7</v>
      </c>
      <c r="I54" s="34">
        <f t="shared" si="3"/>
        <v>2.6333333333333333</v>
      </c>
      <c r="J54" s="34"/>
      <c r="K54" s="9">
        <f t="shared" si="5"/>
        <v>2.6333333333333333</v>
      </c>
      <c r="L54" s="26">
        <f t="shared" si="6"/>
        <v>1199.8213336499998</v>
      </c>
      <c r="M54" s="31"/>
    </row>
    <row r="55" spans="1:13" x14ac:dyDescent="0.25">
      <c r="A55" s="39" t="s">
        <v>991</v>
      </c>
      <c r="B55" s="38" t="s">
        <v>43</v>
      </c>
      <c r="C55" s="55">
        <v>3443</v>
      </c>
      <c r="D55" s="55">
        <v>13</v>
      </c>
      <c r="E55" s="43">
        <f t="shared" si="1"/>
        <v>23.996426672999998</v>
      </c>
      <c r="F55" s="54">
        <f t="shared" si="4"/>
        <v>1199.8213336499998</v>
      </c>
      <c r="G55" s="35"/>
      <c r="H55" s="35">
        <f t="shared" si="2"/>
        <v>68.86</v>
      </c>
      <c r="I55" s="34">
        <f t="shared" si="3"/>
        <v>5.2969230769230773</v>
      </c>
      <c r="J55" s="34"/>
      <c r="K55" s="9">
        <f t="shared" si="5"/>
        <v>5.2969230769230773</v>
      </c>
      <c r="L55" s="26">
        <f t="shared" si="6"/>
        <v>1199.8213336499998</v>
      </c>
      <c r="M55" s="31"/>
    </row>
    <row r="56" spans="1:13" x14ac:dyDescent="0.25">
      <c r="A56" s="39" t="s">
        <v>995</v>
      </c>
      <c r="B56" s="38" t="s">
        <v>44</v>
      </c>
      <c r="C56" s="55">
        <v>1055</v>
      </c>
      <c r="D56" s="55">
        <v>9</v>
      </c>
      <c r="E56" s="43">
        <f t="shared" si="1"/>
        <v>23.996426672999998</v>
      </c>
      <c r="F56" s="54">
        <f t="shared" si="4"/>
        <v>1199.8213336499998</v>
      </c>
      <c r="G56" s="35"/>
      <c r="H56" s="35">
        <f t="shared" si="2"/>
        <v>21.1</v>
      </c>
      <c r="I56" s="34">
        <f t="shared" si="3"/>
        <v>2.3444444444444446</v>
      </c>
      <c r="J56" s="34"/>
      <c r="K56" s="9">
        <f t="shared" si="5"/>
        <v>2.3444444444444446</v>
      </c>
      <c r="L56" s="26">
        <f t="shared" si="6"/>
        <v>1199.8213336499998</v>
      </c>
      <c r="M56" s="31"/>
    </row>
    <row r="57" spans="1:13" x14ac:dyDescent="0.25">
      <c r="A57" s="39" t="s">
        <v>996</v>
      </c>
      <c r="B57" s="38" t="s">
        <v>45</v>
      </c>
      <c r="C57" s="55">
        <v>1091</v>
      </c>
      <c r="D57" s="55">
        <v>9</v>
      </c>
      <c r="E57" s="43">
        <f t="shared" si="1"/>
        <v>23.996426672999998</v>
      </c>
      <c r="F57" s="54">
        <f t="shared" si="4"/>
        <v>1199.8213336499998</v>
      </c>
      <c r="G57" s="35"/>
      <c r="H57" s="35">
        <f t="shared" si="2"/>
        <v>21.82</v>
      </c>
      <c r="I57" s="34">
        <f t="shared" si="3"/>
        <v>2.4244444444444446</v>
      </c>
      <c r="J57" s="34"/>
      <c r="K57" s="9">
        <f t="shared" si="5"/>
        <v>2.4244444444444446</v>
      </c>
      <c r="L57" s="26">
        <f t="shared" si="6"/>
        <v>1199.8213336499998</v>
      </c>
      <c r="M57" s="31"/>
    </row>
    <row r="58" spans="1:13" x14ac:dyDescent="0.25">
      <c r="A58" s="39" t="s">
        <v>997</v>
      </c>
      <c r="B58" s="38" t="s">
        <v>46</v>
      </c>
      <c r="C58" s="55">
        <v>502</v>
      </c>
      <c r="D58" s="55">
        <v>9</v>
      </c>
      <c r="E58" s="43">
        <f t="shared" si="1"/>
        <v>23.996426672999998</v>
      </c>
      <c r="F58" s="54">
        <f t="shared" si="4"/>
        <v>1199.8213336499998</v>
      </c>
      <c r="G58" s="35"/>
      <c r="H58" s="35">
        <f t="shared" si="2"/>
        <v>10.040000000000001</v>
      </c>
      <c r="I58" s="34">
        <f t="shared" si="3"/>
        <v>1.1155555555555556</v>
      </c>
      <c r="J58" s="34"/>
      <c r="K58" s="9">
        <f t="shared" si="5"/>
        <v>1.1155555555555556</v>
      </c>
      <c r="L58" s="26">
        <f t="shared" si="6"/>
        <v>1199.8213336499998</v>
      </c>
      <c r="M58" s="31"/>
    </row>
    <row r="59" spans="1:13" x14ac:dyDescent="0.25">
      <c r="A59" s="39" t="s">
        <v>998</v>
      </c>
      <c r="B59" s="38" t="s">
        <v>47</v>
      </c>
      <c r="C59" s="55">
        <v>1796</v>
      </c>
      <c r="D59" s="55">
        <v>11</v>
      </c>
      <c r="E59" s="43">
        <f t="shared" si="1"/>
        <v>23.996426672999998</v>
      </c>
      <c r="F59" s="54">
        <f t="shared" si="4"/>
        <v>1199.8213336499998</v>
      </c>
      <c r="G59" s="35"/>
      <c r="H59" s="35">
        <f t="shared" si="2"/>
        <v>35.92</v>
      </c>
      <c r="I59" s="34">
        <f t="shared" si="3"/>
        <v>3.2654545454545456</v>
      </c>
      <c r="J59" s="34"/>
      <c r="K59" s="9">
        <f t="shared" si="5"/>
        <v>3.2654545454545456</v>
      </c>
      <c r="L59" s="26">
        <f t="shared" si="6"/>
        <v>1199.8213336499998</v>
      </c>
      <c r="M59" s="31"/>
    </row>
    <row r="60" spans="1:13" x14ac:dyDescent="0.25">
      <c r="A60" s="39" t="s">
        <v>999</v>
      </c>
      <c r="B60" s="38" t="s">
        <v>48</v>
      </c>
      <c r="C60" s="55">
        <v>1675</v>
      </c>
      <c r="D60" s="55">
        <v>11</v>
      </c>
      <c r="E60" s="43">
        <f t="shared" si="1"/>
        <v>23.996426672999998</v>
      </c>
      <c r="F60" s="54">
        <f t="shared" si="4"/>
        <v>1199.8213336499998</v>
      </c>
      <c r="G60" s="35"/>
      <c r="H60" s="35">
        <f t="shared" si="2"/>
        <v>33.5</v>
      </c>
      <c r="I60" s="34">
        <f t="shared" si="3"/>
        <v>3.0454545454545454</v>
      </c>
      <c r="J60" s="34"/>
      <c r="K60" s="9">
        <f t="shared" si="5"/>
        <v>3.0454545454545454</v>
      </c>
      <c r="L60" s="26">
        <f t="shared" si="6"/>
        <v>1199.8213336499998</v>
      </c>
      <c r="M60" s="31"/>
    </row>
    <row r="61" spans="1:13" x14ac:dyDescent="0.25">
      <c r="A61" s="39" t="s">
        <v>1000</v>
      </c>
      <c r="B61" s="38" t="s">
        <v>12</v>
      </c>
      <c r="C61" s="55">
        <v>655</v>
      </c>
      <c r="D61" s="55">
        <v>9</v>
      </c>
      <c r="E61" s="43">
        <f t="shared" si="1"/>
        <v>23.996426672999998</v>
      </c>
      <c r="F61" s="54">
        <f t="shared" si="4"/>
        <v>1199.8213336499998</v>
      </c>
      <c r="G61" s="35"/>
      <c r="H61" s="35">
        <f t="shared" si="2"/>
        <v>13.1</v>
      </c>
      <c r="I61" s="34">
        <f t="shared" si="3"/>
        <v>1.4555555555555555</v>
      </c>
      <c r="J61" s="34"/>
      <c r="K61" s="9">
        <f t="shared" si="5"/>
        <v>1.4555555555555555</v>
      </c>
      <c r="L61" s="26">
        <f t="shared" si="6"/>
        <v>1199.8213336499998</v>
      </c>
      <c r="M61" s="31"/>
    </row>
    <row r="62" spans="1:13" x14ac:dyDescent="0.25">
      <c r="A62" s="39" t="s">
        <v>1001</v>
      </c>
      <c r="B62" s="38" t="s">
        <v>49</v>
      </c>
      <c r="C62" s="55">
        <v>3246</v>
      </c>
      <c r="D62" s="55">
        <v>13</v>
      </c>
      <c r="E62" s="43">
        <f t="shared" si="1"/>
        <v>23.996426672999998</v>
      </c>
      <c r="F62" s="54">
        <f t="shared" si="4"/>
        <v>1199.8213336499998</v>
      </c>
      <c r="G62" s="35"/>
      <c r="H62" s="35">
        <f t="shared" si="2"/>
        <v>64.92</v>
      </c>
      <c r="I62" s="34">
        <f t="shared" si="3"/>
        <v>4.993846153846154</v>
      </c>
      <c r="J62" s="34"/>
      <c r="K62" s="9">
        <f t="shared" si="5"/>
        <v>4.993846153846154</v>
      </c>
      <c r="L62" s="26">
        <f t="shared" si="6"/>
        <v>1199.8213336499998</v>
      </c>
      <c r="M62" s="31"/>
    </row>
    <row r="63" spans="1:13" x14ac:dyDescent="0.25">
      <c r="A63" s="39" t="s">
        <v>1002</v>
      </c>
      <c r="B63" s="38" t="s">
        <v>50</v>
      </c>
      <c r="C63" s="55">
        <v>5856</v>
      </c>
      <c r="D63" s="55">
        <v>15</v>
      </c>
      <c r="E63" s="43">
        <f t="shared" si="1"/>
        <v>23.996426672999998</v>
      </c>
      <c r="F63" s="54">
        <f t="shared" si="4"/>
        <v>1199.8213336499998</v>
      </c>
      <c r="G63" s="35"/>
      <c r="H63" s="35">
        <f t="shared" si="2"/>
        <v>117.12</v>
      </c>
      <c r="I63" s="34">
        <f t="shared" si="3"/>
        <v>7.8080000000000007</v>
      </c>
      <c r="J63" s="34"/>
      <c r="K63" s="9">
        <f t="shared" si="5"/>
        <v>7.8080000000000007</v>
      </c>
      <c r="L63" s="26">
        <f t="shared" si="6"/>
        <v>1199.8213336499998</v>
      </c>
      <c r="M63" s="31"/>
    </row>
    <row r="64" spans="1:13" x14ac:dyDescent="0.25">
      <c r="A64" s="39" t="s">
        <v>1003</v>
      </c>
      <c r="B64" s="38" t="s">
        <v>51</v>
      </c>
      <c r="C64" s="55">
        <v>1432</v>
      </c>
      <c r="D64" s="55">
        <v>11</v>
      </c>
      <c r="E64" s="43">
        <f t="shared" si="1"/>
        <v>23.996426672999998</v>
      </c>
      <c r="F64" s="54">
        <f t="shared" si="4"/>
        <v>1199.8213336499998</v>
      </c>
      <c r="G64" s="35"/>
      <c r="H64" s="35">
        <f t="shared" si="2"/>
        <v>28.64</v>
      </c>
      <c r="I64" s="34">
        <f t="shared" si="3"/>
        <v>2.6036363636363635</v>
      </c>
      <c r="J64" s="34"/>
      <c r="K64" s="9">
        <f t="shared" si="5"/>
        <v>2.6036363636363635</v>
      </c>
      <c r="L64" s="26">
        <f t="shared" si="6"/>
        <v>1199.8213336499998</v>
      </c>
      <c r="M64" s="31"/>
    </row>
    <row r="65" spans="1:13" x14ac:dyDescent="0.25">
      <c r="A65" s="39" t="s">
        <v>1004</v>
      </c>
      <c r="B65" s="38" t="s">
        <v>52</v>
      </c>
      <c r="C65" s="55">
        <v>2601</v>
      </c>
      <c r="D65" s="55">
        <v>13</v>
      </c>
      <c r="E65" s="43">
        <f t="shared" si="1"/>
        <v>23.996426672999998</v>
      </c>
      <c r="F65" s="54">
        <f t="shared" si="4"/>
        <v>1199.8213336499998</v>
      </c>
      <c r="G65" s="35"/>
      <c r="H65" s="35">
        <f t="shared" si="2"/>
        <v>52.02</v>
      </c>
      <c r="I65" s="34">
        <f t="shared" si="3"/>
        <v>4.0015384615384617</v>
      </c>
      <c r="J65" s="34"/>
      <c r="K65" s="9">
        <f t="shared" si="5"/>
        <v>4.0015384615384617</v>
      </c>
      <c r="L65" s="26">
        <f t="shared" si="6"/>
        <v>1199.8213336499998</v>
      </c>
      <c r="M65" s="31"/>
    </row>
    <row r="66" spans="1:13" x14ac:dyDescent="0.25">
      <c r="A66" s="39" t="s">
        <v>1005</v>
      </c>
      <c r="B66" s="38" t="s">
        <v>53</v>
      </c>
      <c r="C66" s="55">
        <v>1169</v>
      </c>
      <c r="D66" s="55">
        <v>9</v>
      </c>
      <c r="E66" s="43">
        <f t="shared" si="1"/>
        <v>23.996426672999998</v>
      </c>
      <c r="F66" s="54">
        <f t="shared" si="4"/>
        <v>1199.8213336499998</v>
      </c>
      <c r="G66" s="35"/>
      <c r="H66" s="35">
        <f t="shared" si="2"/>
        <v>23.38</v>
      </c>
      <c r="I66" s="34">
        <f t="shared" si="3"/>
        <v>2.5977777777777775</v>
      </c>
      <c r="J66" s="34"/>
      <c r="K66" s="9">
        <f t="shared" si="5"/>
        <v>2.5977777777777775</v>
      </c>
      <c r="L66" s="26">
        <f t="shared" si="6"/>
        <v>1199.8213336499998</v>
      </c>
      <c r="M66" s="31"/>
    </row>
    <row r="67" spans="1:13" x14ac:dyDescent="0.25">
      <c r="A67" s="39" t="s">
        <v>1006</v>
      </c>
      <c r="B67" s="38" t="s">
        <v>54</v>
      </c>
      <c r="C67" s="55">
        <v>1778</v>
      </c>
      <c r="D67" s="55">
        <v>11</v>
      </c>
      <c r="E67" s="43">
        <f t="shared" si="1"/>
        <v>23.996426672999998</v>
      </c>
      <c r="F67" s="54">
        <f t="shared" si="4"/>
        <v>1199.8213336499998</v>
      </c>
      <c r="G67" s="35"/>
      <c r="H67" s="35">
        <f t="shared" si="2"/>
        <v>35.56</v>
      </c>
      <c r="I67" s="34">
        <f t="shared" si="3"/>
        <v>3.2327272727272729</v>
      </c>
      <c r="J67" s="34"/>
      <c r="K67" s="9">
        <f t="shared" si="5"/>
        <v>3.2327272727272729</v>
      </c>
      <c r="L67" s="26">
        <f t="shared" si="6"/>
        <v>1199.8213336499998</v>
      </c>
      <c r="M67" s="31"/>
    </row>
    <row r="68" spans="1:13" x14ac:dyDescent="0.25">
      <c r="A68" s="39" t="s">
        <v>1007</v>
      </c>
      <c r="B68" s="38" t="s">
        <v>55</v>
      </c>
      <c r="C68" s="55">
        <v>3304</v>
      </c>
      <c r="D68" s="55">
        <v>13</v>
      </c>
      <c r="E68" s="43">
        <f t="shared" si="1"/>
        <v>23.996426672999998</v>
      </c>
      <c r="F68" s="54">
        <f t="shared" si="4"/>
        <v>1199.8213336499998</v>
      </c>
      <c r="G68" s="35"/>
      <c r="H68" s="35">
        <f t="shared" si="2"/>
        <v>66.08</v>
      </c>
      <c r="I68" s="34">
        <f t="shared" si="3"/>
        <v>5.0830769230769226</v>
      </c>
      <c r="J68" s="34"/>
      <c r="K68" s="9">
        <f t="shared" si="5"/>
        <v>5.0830769230769226</v>
      </c>
      <c r="L68" s="26">
        <f t="shared" si="6"/>
        <v>1199.8213336499998</v>
      </c>
      <c r="M68" s="31"/>
    </row>
    <row r="69" spans="1:13" x14ac:dyDescent="0.25">
      <c r="A69" s="39" t="s">
        <v>1008</v>
      </c>
      <c r="B69" s="38" t="s">
        <v>56</v>
      </c>
      <c r="C69" s="55">
        <v>753</v>
      </c>
      <c r="D69" s="55">
        <v>9</v>
      </c>
      <c r="E69" s="43">
        <f t="shared" si="1"/>
        <v>23.996426672999998</v>
      </c>
      <c r="F69" s="54">
        <f t="shared" si="4"/>
        <v>1199.8213336499998</v>
      </c>
      <c r="G69" s="35"/>
      <c r="H69" s="35">
        <f t="shared" si="2"/>
        <v>15.06</v>
      </c>
      <c r="I69" s="34">
        <f t="shared" si="3"/>
        <v>1.6733333333333333</v>
      </c>
      <c r="J69" s="34"/>
      <c r="K69" s="9">
        <f t="shared" si="5"/>
        <v>1.6733333333333333</v>
      </c>
      <c r="L69" s="26">
        <f t="shared" si="6"/>
        <v>1199.8213336499998</v>
      </c>
      <c r="M69" s="31"/>
    </row>
    <row r="70" spans="1:13" x14ac:dyDescent="0.25">
      <c r="A70" s="39" t="s">
        <v>1009</v>
      </c>
      <c r="B70" s="38" t="s">
        <v>57</v>
      </c>
      <c r="C70" s="55">
        <v>1347</v>
      </c>
      <c r="D70" s="55">
        <v>9</v>
      </c>
      <c r="E70" s="43">
        <f t="shared" si="1"/>
        <v>23.996426672999998</v>
      </c>
      <c r="F70" s="54">
        <f t="shared" si="4"/>
        <v>1199.8213336499998</v>
      </c>
      <c r="G70" s="35"/>
      <c r="H70" s="35">
        <f t="shared" si="2"/>
        <v>26.94</v>
      </c>
      <c r="I70" s="34">
        <f t="shared" si="3"/>
        <v>2.9933333333333336</v>
      </c>
      <c r="J70" s="34"/>
      <c r="K70" s="9">
        <f t="shared" si="5"/>
        <v>2.9933333333333336</v>
      </c>
      <c r="L70" s="26">
        <f t="shared" si="6"/>
        <v>1199.8213336499998</v>
      </c>
      <c r="M70" s="31"/>
    </row>
    <row r="71" spans="1:13" x14ac:dyDescent="0.25">
      <c r="A71" s="39" t="s">
        <v>1010</v>
      </c>
      <c r="B71" s="38" t="s">
        <v>58</v>
      </c>
      <c r="C71" s="55">
        <v>750</v>
      </c>
      <c r="D71" s="55">
        <v>9</v>
      </c>
      <c r="E71" s="43">
        <f t="shared" si="1"/>
        <v>23.996426672999998</v>
      </c>
      <c r="F71" s="54">
        <f t="shared" si="4"/>
        <v>1199.8213336499998</v>
      </c>
      <c r="G71" s="35"/>
      <c r="H71" s="35">
        <f t="shared" si="2"/>
        <v>15</v>
      </c>
      <c r="I71" s="34">
        <f t="shared" si="3"/>
        <v>1.6666666666666667</v>
      </c>
      <c r="J71" s="34"/>
      <c r="K71" s="9">
        <f t="shared" si="5"/>
        <v>1.6666666666666667</v>
      </c>
      <c r="L71" s="26">
        <f t="shared" si="6"/>
        <v>1199.8213336499998</v>
      </c>
      <c r="M71" s="31"/>
    </row>
    <row r="72" spans="1:13" x14ac:dyDescent="0.25">
      <c r="A72" s="39" t="s">
        <v>1011</v>
      </c>
      <c r="B72" s="38" t="s">
        <v>59</v>
      </c>
      <c r="C72" s="55">
        <v>1831</v>
      </c>
      <c r="D72" s="55">
        <v>11</v>
      </c>
      <c r="E72" s="43">
        <f t="shared" ref="E72:E135" si="8">$M$4</f>
        <v>23.996426672999998</v>
      </c>
      <c r="F72" s="54">
        <f t="shared" si="4"/>
        <v>1199.8213336499998</v>
      </c>
      <c r="G72" s="35"/>
      <c r="H72" s="35">
        <f t="shared" si="2"/>
        <v>36.619999999999997</v>
      </c>
      <c r="I72" s="34">
        <f t="shared" si="3"/>
        <v>3.3290909090909087</v>
      </c>
      <c r="J72" s="34"/>
      <c r="K72" s="9">
        <f t="shared" si="5"/>
        <v>3.3290909090909087</v>
      </c>
      <c r="L72" s="26">
        <f t="shared" si="6"/>
        <v>1199.8213336499998</v>
      </c>
      <c r="M72" s="31"/>
    </row>
    <row r="73" spans="1:13" x14ac:dyDescent="0.25">
      <c r="A73" s="39" t="s">
        <v>1012</v>
      </c>
      <c r="B73" s="38" t="s">
        <v>60</v>
      </c>
      <c r="C73" s="55">
        <v>2415</v>
      </c>
      <c r="D73" s="55">
        <v>13</v>
      </c>
      <c r="E73" s="43">
        <f t="shared" si="8"/>
        <v>23.996426672999998</v>
      </c>
      <c r="F73" s="54">
        <f t="shared" ref="F73:F76" si="9">IF((((C73*$L$5%)/D73))&gt;$L$6,((C73*$L$5%)/D73*E73),E73*$L$6)</f>
        <v>1199.8213336499998</v>
      </c>
      <c r="G73" s="35"/>
      <c r="H73" s="35">
        <f t="shared" ref="H73:H136" si="10">C73*2%</f>
        <v>48.300000000000004</v>
      </c>
      <c r="I73" s="34">
        <f t="shared" ref="I73:I136" si="11">H73/D73</f>
        <v>3.7153846153846155</v>
      </c>
      <c r="J73" s="34"/>
      <c r="K73" s="9">
        <f t="shared" si="5"/>
        <v>3.7153846153846155</v>
      </c>
      <c r="L73" s="26">
        <f t="shared" si="6"/>
        <v>1199.8213336499998</v>
      </c>
      <c r="M73" s="31"/>
    </row>
    <row r="74" spans="1:13" x14ac:dyDescent="0.25">
      <c r="A74" s="39" t="s">
        <v>1013</v>
      </c>
      <c r="B74" s="38" t="s">
        <v>61</v>
      </c>
      <c r="C74" s="55">
        <v>2031</v>
      </c>
      <c r="D74" s="55">
        <v>11</v>
      </c>
      <c r="E74" s="43">
        <f t="shared" si="8"/>
        <v>23.996426672999998</v>
      </c>
      <c r="F74" s="54">
        <f t="shared" si="9"/>
        <v>1199.8213336499998</v>
      </c>
      <c r="G74" s="35"/>
      <c r="H74" s="35">
        <f t="shared" si="10"/>
        <v>40.619999999999997</v>
      </c>
      <c r="I74" s="34">
        <f t="shared" si="11"/>
        <v>3.6927272727272724</v>
      </c>
      <c r="J74" s="34"/>
      <c r="K74" s="9">
        <f t="shared" ref="K74:K137" si="12">(C74*2%)/D74</f>
        <v>3.6927272727272724</v>
      </c>
      <c r="L74" s="26">
        <f t="shared" ref="L74:L137" si="13">$L$6*E74</f>
        <v>1199.8213336499998</v>
      </c>
      <c r="M74" s="31"/>
    </row>
    <row r="75" spans="1:13" x14ac:dyDescent="0.25">
      <c r="A75" s="39" t="s">
        <v>1014</v>
      </c>
      <c r="B75" s="38" t="s">
        <v>62</v>
      </c>
      <c r="C75" s="55">
        <v>1558</v>
      </c>
      <c r="D75" s="55">
        <v>11</v>
      </c>
      <c r="E75" s="43">
        <f t="shared" si="8"/>
        <v>23.996426672999998</v>
      </c>
      <c r="F75" s="54">
        <f t="shared" si="9"/>
        <v>1199.8213336499998</v>
      </c>
      <c r="G75" s="35"/>
      <c r="H75" s="35">
        <f t="shared" si="10"/>
        <v>31.16</v>
      </c>
      <c r="I75" s="34">
        <f t="shared" si="11"/>
        <v>2.8327272727272725</v>
      </c>
      <c r="J75" s="34"/>
      <c r="K75" s="9">
        <f t="shared" si="12"/>
        <v>2.8327272727272725</v>
      </c>
      <c r="L75" s="26">
        <f t="shared" si="13"/>
        <v>1199.8213336499998</v>
      </c>
      <c r="M75" s="31"/>
    </row>
    <row r="76" spans="1:13" ht="31.5" x14ac:dyDescent="0.25">
      <c r="A76" s="39" t="s">
        <v>948</v>
      </c>
      <c r="B76" s="10" t="s">
        <v>1864</v>
      </c>
      <c r="C76" s="52">
        <v>59136</v>
      </c>
      <c r="D76" s="55">
        <v>33</v>
      </c>
      <c r="E76" s="43">
        <f t="shared" si="8"/>
        <v>23.996426672999998</v>
      </c>
      <c r="F76" s="54">
        <f t="shared" si="9"/>
        <v>1199.8213336499998</v>
      </c>
      <c r="G76" s="34"/>
      <c r="H76" s="34">
        <f t="shared" si="10"/>
        <v>1182.72</v>
      </c>
      <c r="I76" s="34">
        <f t="shared" si="11"/>
        <v>35.840000000000003</v>
      </c>
      <c r="J76" s="34"/>
      <c r="K76" s="9">
        <f t="shared" si="12"/>
        <v>35.840000000000003</v>
      </c>
      <c r="L76" s="26">
        <f t="shared" si="13"/>
        <v>1199.8213336499998</v>
      </c>
      <c r="M76" s="31"/>
    </row>
    <row r="77" spans="1:13" x14ac:dyDescent="0.25">
      <c r="A77" s="39" t="s">
        <v>986</v>
      </c>
      <c r="B77" s="38" t="s">
        <v>891</v>
      </c>
      <c r="C77" s="55">
        <v>12837</v>
      </c>
      <c r="D77" s="55">
        <v>23</v>
      </c>
      <c r="E77" s="43">
        <f t="shared" si="8"/>
        <v>23.996426672999998</v>
      </c>
      <c r="F77" s="54">
        <f t="shared" ref="F77:F105" si="14">IF((((C77*$L$5%)/D77))&gt;$L$6,((C77*$L$5%)/D77*E77),E77*$L$6)</f>
        <v>1199.8213336499998</v>
      </c>
      <c r="G77" s="35"/>
      <c r="H77" s="35">
        <f t="shared" si="10"/>
        <v>256.74</v>
      </c>
      <c r="I77" s="34">
        <f t="shared" si="11"/>
        <v>11.162608695652175</v>
      </c>
      <c r="J77" s="34"/>
      <c r="K77" s="9">
        <f t="shared" si="12"/>
        <v>11.162608695652175</v>
      </c>
      <c r="L77" s="26">
        <f t="shared" si="13"/>
        <v>1199.8213336499998</v>
      </c>
      <c r="M77" s="31"/>
    </row>
    <row r="78" spans="1:13" x14ac:dyDescent="0.25">
      <c r="A78" s="39" t="s">
        <v>1018</v>
      </c>
      <c r="B78" s="38" t="s">
        <v>892</v>
      </c>
      <c r="C78" s="55">
        <v>1482</v>
      </c>
      <c r="D78" s="55">
        <v>11</v>
      </c>
      <c r="E78" s="43">
        <f t="shared" si="8"/>
        <v>23.996426672999998</v>
      </c>
      <c r="F78" s="54">
        <f t="shared" si="14"/>
        <v>1199.8213336499998</v>
      </c>
      <c r="G78" s="35"/>
      <c r="H78" s="35">
        <f t="shared" si="10"/>
        <v>29.64</v>
      </c>
      <c r="I78" s="34">
        <f t="shared" si="11"/>
        <v>2.6945454545454548</v>
      </c>
      <c r="J78" s="34"/>
      <c r="K78" s="9">
        <f t="shared" si="12"/>
        <v>2.6945454545454548</v>
      </c>
      <c r="L78" s="26">
        <f t="shared" si="13"/>
        <v>1199.8213336499998</v>
      </c>
      <c r="M78" s="31"/>
    </row>
    <row r="79" spans="1:13" x14ac:dyDescent="0.25">
      <c r="A79" s="39" t="s">
        <v>1019</v>
      </c>
      <c r="B79" s="38" t="s">
        <v>893</v>
      </c>
      <c r="C79" s="55">
        <v>927</v>
      </c>
      <c r="D79" s="55">
        <v>9</v>
      </c>
      <c r="E79" s="43">
        <f t="shared" si="8"/>
        <v>23.996426672999998</v>
      </c>
      <c r="F79" s="54">
        <f t="shared" si="14"/>
        <v>1199.8213336499998</v>
      </c>
      <c r="G79" s="35"/>
      <c r="H79" s="35">
        <f t="shared" si="10"/>
        <v>18.54</v>
      </c>
      <c r="I79" s="34">
        <f t="shared" si="11"/>
        <v>2.06</v>
      </c>
      <c r="J79" s="34"/>
      <c r="K79" s="9">
        <f t="shared" si="12"/>
        <v>2.06</v>
      </c>
      <c r="L79" s="26">
        <f t="shared" si="13"/>
        <v>1199.8213336499998</v>
      </c>
      <c r="M79" s="31"/>
    </row>
    <row r="80" spans="1:13" x14ac:dyDescent="0.25">
      <c r="A80" s="39" t="s">
        <v>1020</v>
      </c>
      <c r="B80" s="38" t="s">
        <v>894</v>
      </c>
      <c r="C80" s="55">
        <v>1040</v>
      </c>
      <c r="D80" s="55">
        <v>9</v>
      </c>
      <c r="E80" s="43">
        <f t="shared" si="8"/>
        <v>23.996426672999998</v>
      </c>
      <c r="F80" s="54">
        <f t="shared" si="14"/>
        <v>1199.8213336499998</v>
      </c>
      <c r="G80" s="35"/>
      <c r="H80" s="35">
        <f t="shared" si="10"/>
        <v>20.8</v>
      </c>
      <c r="I80" s="34">
        <f t="shared" si="11"/>
        <v>2.3111111111111113</v>
      </c>
      <c r="J80" s="34"/>
      <c r="K80" s="9">
        <f t="shared" si="12"/>
        <v>2.3111111111111113</v>
      </c>
      <c r="L80" s="26">
        <f t="shared" si="13"/>
        <v>1199.8213336499998</v>
      </c>
      <c r="M80" s="31"/>
    </row>
    <row r="81" spans="1:13" x14ac:dyDescent="0.25">
      <c r="A81" s="39" t="s">
        <v>1021</v>
      </c>
      <c r="B81" s="38" t="s">
        <v>895</v>
      </c>
      <c r="C81" s="55">
        <v>2062</v>
      </c>
      <c r="D81" s="55">
        <v>11</v>
      </c>
      <c r="E81" s="43">
        <f t="shared" si="8"/>
        <v>23.996426672999998</v>
      </c>
      <c r="F81" s="54">
        <f t="shared" si="14"/>
        <v>1199.8213336499998</v>
      </c>
      <c r="G81" s="35"/>
      <c r="H81" s="35">
        <f t="shared" si="10"/>
        <v>41.24</v>
      </c>
      <c r="I81" s="34">
        <f t="shared" si="11"/>
        <v>3.7490909090909095</v>
      </c>
      <c r="J81" s="34"/>
      <c r="K81" s="9">
        <f t="shared" si="12"/>
        <v>3.7490909090909095</v>
      </c>
      <c r="L81" s="26">
        <f t="shared" si="13"/>
        <v>1199.8213336499998</v>
      </c>
      <c r="M81" s="31"/>
    </row>
    <row r="82" spans="1:13" x14ac:dyDescent="0.25">
      <c r="A82" s="39" t="s">
        <v>1022</v>
      </c>
      <c r="B82" s="38" t="s">
        <v>896</v>
      </c>
      <c r="C82" s="55">
        <v>1424</v>
      </c>
      <c r="D82" s="55">
        <v>9</v>
      </c>
      <c r="E82" s="43">
        <f t="shared" si="8"/>
        <v>23.996426672999998</v>
      </c>
      <c r="F82" s="54">
        <f t="shared" si="14"/>
        <v>1199.8213336499998</v>
      </c>
      <c r="G82" s="35"/>
      <c r="H82" s="35">
        <f t="shared" si="10"/>
        <v>28.48</v>
      </c>
      <c r="I82" s="34">
        <f t="shared" si="11"/>
        <v>3.1644444444444444</v>
      </c>
      <c r="J82" s="34"/>
      <c r="K82" s="9">
        <f t="shared" si="12"/>
        <v>3.1644444444444444</v>
      </c>
      <c r="L82" s="26">
        <f t="shared" si="13"/>
        <v>1199.8213336499998</v>
      </c>
      <c r="M82" s="31"/>
    </row>
    <row r="83" spans="1:13" x14ac:dyDescent="0.25">
      <c r="A83" s="39" t="s">
        <v>1017</v>
      </c>
      <c r="B83" s="38" t="s">
        <v>897</v>
      </c>
      <c r="C83" s="55">
        <v>2028</v>
      </c>
      <c r="D83" s="55">
        <v>11</v>
      </c>
      <c r="E83" s="43">
        <f t="shared" si="8"/>
        <v>23.996426672999998</v>
      </c>
      <c r="F83" s="54">
        <f t="shared" si="14"/>
        <v>1199.8213336499998</v>
      </c>
      <c r="G83" s="35"/>
      <c r="H83" s="35">
        <f t="shared" si="10"/>
        <v>40.56</v>
      </c>
      <c r="I83" s="34">
        <f t="shared" si="11"/>
        <v>3.6872727272727275</v>
      </c>
      <c r="J83" s="34"/>
      <c r="K83" s="9">
        <f t="shared" si="12"/>
        <v>3.6872727272727275</v>
      </c>
      <c r="L83" s="26">
        <f t="shared" si="13"/>
        <v>1199.8213336499998</v>
      </c>
      <c r="M83" s="31"/>
    </row>
    <row r="84" spans="1:13" x14ac:dyDescent="0.25">
      <c r="A84" s="39" t="s">
        <v>1023</v>
      </c>
      <c r="B84" s="38" t="s">
        <v>898</v>
      </c>
      <c r="C84" s="55">
        <v>1919</v>
      </c>
      <c r="D84" s="55">
        <v>11</v>
      </c>
      <c r="E84" s="43">
        <f t="shared" si="8"/>
        <v>23.996426672999998</v>
      </c>
      <c r="F84" s="54">
        <f t="shared" si="14"/>
        <v>1199.8213336499998</v>
      </c>
      <c r="G84" s="35"/>
      <c r="H84" s="35">
        <f t="shared" si="10"/>
        <v>38.380000000000003</v>
      </c>
      <c r="I84" s="34">
        <f t="shared" si="11"/>
        <v>3.4890909090909092</v>
      </c>
      <c r="J84" s="34"/>
      <c r="K84" s="9">
        <f t="shared" si="12"/>
        <v>3.4890909090909092</v>
      </c>
      <c r="L84" s="26">
        <f t="shared" si="13"/>
        <v>1199.8213336499998</v>
      </c>
      <c r="M84" s="31"/>
    </row>
    <row r="85" spans="1:13" x14ac:dyDescent="0.25">
      <c r="A85" s="39" t="s">
        <v>1024</v>
      </c>
      <c r="B85" s="38" t="s">
        <v>899</v>
      </c>
      <c r="C85" s="55">
        <v>5456</v>
      </c>
      <c r="D85" s="55">
        <v>15</v>
      </c>
      <c r="E85" s="43">
        <f t="shared" si="8"/>
        <v>23.996426672999998</v>
      </c>
      <c r="F85" s="54">
        <f t="shared" si="14"/>
        <v>1199.8213336499998</v>
      </c>
      <c r="G85" s="35"/>
      <c r="H85" s="35">
        <f t="shared" si="10"/>
        <v>109.12</v>
      </c>
      <c r="I85" s="34">
        <f t="shared" si="11"/>
        <v>7.2746666666666666</v>
      </c>
      <c r="J85" s="34"/>
      <c r="K85" s="9">
        <f t="shared" si="12"/>
        <v>7.2746666666666666</v>
      </c>
      <c r="L85" s="26">
        <f t="shared" si="13"/>
        <v>1199.8213336499998</v>
      </c>
      <c r="M85" s="31"/>
    </row>
    <row r="86" spans="1:13" x14ac:dyDescent="0.25">
      <c r="A86" s="39" t="s">
        <v>1025</v>
      </c>
      <c r="B86" s="38" t="s">
        <v>900</v>
      </c>
      <c r="C86" s="55">
        <v>2530</v>
      </c>
      <c r="D86" s="55">
        <v>13</v>
      </c>
      <c r="E86" s="43">
        <f t="shared" si="8"/>
        <v>23.996426672999998</v>
      </c>
      <c r="F86" s="54">
        <f t="shared" si="14"/>
        <v>1199.8213336499998</v>
      </c>
      <c r="G86" s="35"/>
      <c r="H86" s="35">
        <f t="shared" si="10"/>
        <v>50.6</v>
      </c>
      <c r="I86" s="34">
        <f t="shared" si="11"/>
        <v>3.8923076923076922</v>
      </c>
      <c r="J86" s="34"/>
      <c r="K86" s="9">
        <f t="shared" si="12"/>
        <v>3.8923076923076922</v>
      </c>
      <c r="L86" s="26">
        <f t="shared" si="13"/>
        <v>1199.8213336499998</v>
      </c>
      <c r="M86" s="31"/>
    </row>
    <row r="87" spans="1:13" x14ac:dyDescent="0.25">
      <c r="A87" s="39" t="s">
        <v>1026</v>
      </c>
      <c r="B87" s="38" t="s">
        <v>901</v>
      </c>
      <c r="C87" s="55">
        <v>1926</v>
      </c>
      <c r="D87" s="55">
        <v>11</v>
      </c>
      <c r="E87" s="43">
        <f t="shared" si="8"/>
        <v>23.996426672999998</v>
      </c>
      <c r="F87" s="54">
        <f t="shared" si="14"/>
        <v>1199.8213336499998</v>
      </c>
      <c r="G87" s="35"/>
      <c r="H87" s="35">
        <f t="shared" si="10"/>
        <v>38.520000000000003</v>
      </c>
      <c r="I87" s="34">
        <f t="shared" si="11"/>
        <v>3.5018181818181819</v>
      </c>
      <c r="J87" s="34"/>
      <c r="K87" s="9">
        <f t="shared" si="12"/>
        <v>3.5018181818181819</v>
      </c>
      <c r="L87" s="26">
        <f t="shared" si="13"/>
        <v>1199.8213336499998</v>
      </c>
      <c r="M87" s="31"/>
    </row>
    <row r="88" spans="1:13" x14ac:dyDescent="0.25">
      <c r="A88" s="39" t="s">
        <v>1027</v>
      </c>
      <c r="B88" s="38" t="s">
        <v>902</v>
      </c>
      <c r="C88" s="55">
        <v>2518</v>
      </c>
      <c r="D88" s="55">
        <v>13</v>
      </c>
      <c r="E88" s="43">
        <f t="shared" si="8"/>
        <v>23.996426672999998</v>
      </c>
      <c r="F88" s="54">
        <f t="shared" si="14"/>
        <v>1199.8213336499998</v>
      </c>
      <c r="G88" s="35"/>
      <c r="H88" s="35">
        <f t="shared" si="10"/>
        <v>50.36</v>
      </c>
      <c r="I88" s="34">
        <f t="shared" si="11"/>
        <v>3.8738461538461539</v>
      </c>
      <c r="J88" s="34"/>
      <c r="K88" s="9">
        <f t="shared" si="12"/>
        <v>3.8738461538461539</v>
      </c>
      <c r="L88" s="26">
        <f t="shared" si="13"/>
        <v>1199.8213336499998</v>
      </c>
      <c r="M88" s="31"/>
    </row>
    <row r="89" spans="1:13" x14ac:dyDescent="0.25">
      <c r="A89" s="39" t="s">
        <v>1028</v>
      </c>
      <c r="B89" s="38" t="s">
        <v>903</v>
      </c>
      <c r="C89" s="55">
        <v>771</v>
      </c>
      <c r="D89" s="55">
        <v>9</v>
      </c>
      <c r="E89" s="43">
        <f t="shared" si="8"/>
        <v>23.996426672999998</v>
      </c>
      <c r="F89" s="54">
        <f t="shared" si="14"/>
        <v>1199.8213336499998</v>
      </c>
      <c r="G89" s="35"/>
      <c r="H89" s="35">
        <f t="shared" si="10"/>
        <v>15.42</v>
      </c>
      <c r="I89" s="34">
        <f t="shared" si="11"/>
        <v>1.7133333333333334</v>
      </c>
      <c r="J89" s="34"/>
      <c r="K89" s="9">
        <f t="shared" si="12"/>
        <v>1.7133333333333334</v>
      </c>
      <c r="L89" s="26">
        <f t="shared" si="13"/>
        <v>1199.8213336499998</v>
      </c>
      <c r="M89" s="31"/>
    </row>
    <row r="90" spans="1:13" x14ac:dyDescent="0.25">
      <c r="A90" s="39" t="s">
        <v>1029</v>
      </c>
      <c r="B90" s="38" t="s">
        <v>904</v>
      </c>
      <c r="C90" s="55">
        <v>489</v>
      </c>
      <c r="D90" s="55">
        <v>9</v>
      </c>
      <c r="E90" s="43">
        <f t="shared" si="8"/>
        <v>23.996426672999998</v>
      </c>
      <c r="F90" s="54">
        <f t="shared" si="14"/>
        <v>1199.8213336499998</v>
      </c>
      <c r="G90" s="35"/>
      <c r="H90" s="35">
        <f t="shared" si="10"/>
        <v>9.7799999999999994</v>
      </c>
      <c r="I90" s="34">
        <f t="shared" si="11"/>
        <v>1.0866666666666667</v>
      </c>
      <c r="J90" s="34"/>
      <c r="K90" s="9">
        <f t="shared" si="12"/>
        <v>1.0866666666666667</v>
      </c>
      <c r="L90" s="26">
        <f t="shared" si="13"/>
        <v>1199.8213336499998</v>
      </c>
      <c r="M90" s="31"/>
    </row>
    <row r="91" spans="1:13" x14ac:dyDescent="0.25">
      <c r="A91" s="39" t="s">
        <v>1030</v>
      </c>
      <c r="B91" s="38" t="s">
        <v>905</v>
      </c>
      <c r="C91" s="55">
        <v>1247</v>
      </c>
      <c r="D91" s="55">
        <v>9</v>
      </c>
      <c r="E91" s="43">
        <f t="shared" si="8"/>
        <v>23.996426672999998</v>
      </c>
      <c r="F91" s="54">
        <f t="shared" si="14"/>
        <v>1199.8213336499998</v>
      </c>
      <c r="G91" s="35"/>
      <c r="H91" s="35">
        <f t="shared" si="10"/>
        <v>24.94</v>
      </c>
      <c r="I91" s="34">
        <f t="shared" si="11"/>
        <v>2.7711111111111113</v>
      </c>
      <c r="J91" s="34"/>
      <c r="K91" s="9">
        <f t="shared" si="12"/>
        <v>2.7711111111111113</v>
      </c>
      <c r="L91" s="26">
        <f t="shared" si="13"/>
        <v>1199.8213336499998</v>
      </c>
      <c r="M91" s="31"/>
    </row>
    <row r="92" spans="1:13" x14ac:dyDescent="0.25">
      <c r="A92" s="39" t="s">
        <v>1031</v>
      </c>
      <c r="B92" s="38" t="s">
        <v>906</v>
      </c>
      <c r="C92" s="55">
        <v>1298</v>
      </c>
      <c r="D92" s="55">
        <v>9</v>
      </c>
      <c r="E92" s="43">
        <f t="shared" si="8"/>
        <v>23.996426672999998</v>
      </c>
      <c r="F92" s="54">
        <f t="shared" si="14"/>
        <v>1199.8213336499998</v>
      </c>
      <c r="G92" s="35"/>
      <c r="H92" s="35">
        <f t="shared" si="10"/>
        <v>25.96</v>
      </c>
      <c r="I92" s="34">
        <f t="shared" si="11"/>
        <v>2.8844444444444446</v>
      </c>
      <c r="J92" s="34"/>
      <c r="K92" s="9">
        <f t="shared" si="12"/>
        <v>2.8844444444444446</v>
      </c>
      <c r="L92" s="26">
        <f t="shared" si="13"/>
        <v>1199.8213336499998</v>
      </c>
      <c r="M92" s="31"/>
    </row>
    <row r="93" spans="1:13" x14ac:dyDescent="0.25">
      <c r="A93" s="39" t="s">
        <v>1032</v>
      </c>
      <c r="B93" s="38" t="s">
        <v>105</v>
      </c>
      <c r="C93" s="55">
        <v>2077</v>
      </c>
      <c r="D93" s="55">
        <v>11</v>
      </c>
      <c r="E93" s="43">
        <f t="shared" si="8"/>
        <v>23.996426672999998</v>
      </c>
      <c r="F93" s="54">
        <f t="shared" si="14"/>
        <v>1199.8213336499998</v>
      </c>
      <c r="G93" s="35"/>
      <c r="H93" s="35">
        <f t="shared" si="10"/>
        <v>41.54</v>
      </c>
      <c r="I93" s="34">
        <f t="shared" si="11"/>
        <v>3.7763636363636364</v>
      </c>
      <c r="J93" s="34"/>
      <c r="K93" s="9">
        <f t="shared" si="12"/>
        <v>3.7763636363636364</v>
      </c>
      <c r="L93" s="26">
        <f t="shared" si="13"/>
        <v>1199.8213336499998</v>
      </c>
      <c r="M93" s="31"/>
    </row>
    <row r="94" spans="1:13" x14ac:dyDescent="0.25">
      <c r="A94" s="39" t="s">
        <v>1033</v>
      </c>
      <c r="B94" s="38" t="s">
        <v>907</v>
      </c>
      <c r="C94" s="55">
        <v>1168</v>
      </c>
      <c r="D94" s="55">
        <v>9</v>
      </c>
      <c r="E94" s="43">
        <f t="shared" si="8"/>
        <v>23.996426672999998</v>
      </c>
      <c r="F94" s="54">
        <f t="shared" si="14"/>
        <v>1199.8213336499998</v>
      </c>
      <c r="G94" s="35"/>
      <c r="H94" s="35">
        <f t="shared" si="10"/>
        <v>23.36</v>
      </c>
      <c r="I94" s="34">
        <f t="shared" si="11"/>
        <v>2.5955555555555554</v>
      </c>
      <c r="J94" s="34"/>
      <c r="K94" s="9">
        <f t="shared" si="12"/>
        <v>2.5955555555555554</v>
      </c>
      <c r="L94" s="26">
        <f t="shared" si="13"/>
        <v>1199.8213336499998</v>
      </c>
      <c r="M94" s="31"/>
    </row>
    <row r="95" spans="1:13" x14ac:dyDescent="0.25">
      <c r="A95" s="39" t="s">
        <v>1034</v>
      </c>
      <c r="B95" s="38" t="s">
        <v>908</v>
      </c>
      <c r="C95" s="55">
        <v>1414</v>
      </c>
      <c r="D95" s="55">
        <v>9</v>
      </c>
      <c r="E95" s="43">
        <f t="shared" si="8"/>
        <v>23.996426672999998</v>
      </c>
      <c r="F95" s="54">
        <f t="shared" si="14"/>
        <v>1199.8213336499998</v>
      </c>
      <c r="G95" s="35"/>
      <c r="H95" s="35">
        <f t="shared" si="10"/>
        <v>28.28</v>
      </c>
      <c r="I95" s="34">
        <f t="shared" si="11"/>
        <v>3.1422222222222222</v>
      </c>
      <c r="J95" s="34"/>
      <c r="K95" s="9">
        <f t="shared" si="12"/>
        <v>3.1422222222222222</v>
      </c>
      <c r="L95" s="26">
        <f t="shared" si="13"/>
        <v>1199.8213336499998</v>
      </c>
      <c r="M95" s="31"/>
    </row>
    <row r="96" spans="1:13" x14ac:dyDescent="0.25">
      <c r="A96" s="39" t="s">
        <v>1035</v>
      </c>
      <c r="B96" s="38" t="s">
        <v>909</v>
      </c>
      <c r="C96" s="55">
        <v>745</v>
      </c>
      <c r="D96" s="55">
        <v>9</v>
      </c>
      <c r="E96" s="43">
        <f t="shared" si="8"/>
        <v>23.996426672999998</v>
      </c>
      <c r="F96" s="54">
        <f t="shared" si="14"/>
        <v>1199.8213336499998</v>
      </c>
      <c r="G96" s="35"/>
      <c r="H96" s="35">
        <f t="shared" si="10"/>
        <v>14.9</v>
      </c>
      <c r="I96" s="34">
        <f t="shared" si="11"/>
        <v>1.6555555555555557</v>
      </c>
      <c r="J96" s="34"/>
      <c r="K96" s="9">
        <f t="shared" si="12"/>
        <v>1.6555555555555557</v>
      </c>
      <c r="L96" s="26">
        <f t="shared" si="13"/>
        <v>1199.8213336499998</v>
      </c>
      <c r="M96" s="31"/>
    </row>
    <row r="97" spans="1:13" x14ac:dyDescent="0.25">
      <c r="A97" s="39" t="s">
        <v>1036</v>
      </c>
      <c r="B97" s="38" t="s">
        <v>910</v>
      </c>
      <c r="C97" s="55">
        <v>1039</v>
      </c>
      <c r="D97" s="55">
        <v>9</v>
      </c>
      <c r="E97" s="43">
        <f t="shared" si="8"/>
        <v>23.996426672999998</v>
      </c>
      <c r="F97" s="54">
        <f t="shared" si="14"/>
        <v>1199.8213336499998</v>
      </c>
      <c r="G97" s="35"/>
      <c r="H97" s="35">
        <f t="shared" si="10"/>
        <v>20.78</v>
      </c>
      <c r="I97" s="34">
        <f t="shared" si="11"/>
        <v>2.3088888888888892</v>
      </c>
      <c r="J97" s="34"/>
      <c r="K97" s="9">
        <f t="shared" si="12"/>
        <v>2.3088888888888892</v>
      </c>
      <c r="L97" s="26">
        <f t="shared" si="13"/>
        <v>1199.8213336499998</v>
      </c>
      <c r="M97" s="31"/>
    </row>
    <row r="98" spans="1:13" x14ac:dyDescent="0.25">
      <c r="A98" s="39" t="s">
        <v>1037</v>
      </c>
      <c r="B98" s="38" t="s">
        <v>911</v>
      </c>
      <c r="C98" s="55">
        <v>2618</v>
      </c>
      <c r="D98" s="55">
        <v>13</v>
      </c>
      <c r="E98" s="43">
        <f t="shared" si="8"/>
        <v>23.996426672999998</v>
      </c>
      <c r="F98" s="54">
        <f t="shared" si="14"/>
        <v>1199.8213336499998</v>
      </c>
      <c r="G98" s="35"/>
      <c r="H98" s="35">
        <f t="shared" si="10"/>
        <v>52.36</v>
      </c>
      <c r="I98" s="34">
        <f t="shared" si="11"/>
        <v>4.0276923076923072</v>
      </c>
      <c r="J98" s="34"/>
      <c r="K98" s="9">
        <f t="shared" si="12"/>
        <v>4.0276923076923072</v>
      </c>
      <c r="L98" s="26">
        <f t="shared" si="13"/>
        <v>1199.8213336499998</v>
      </c>
      <c r="M98" s="31"/>
    </row>
    <row r="99" spans="1:13" x14ac:dyDescent="0.25">
      <c r="A99" s="39" t="s">
        <v>1038</v>
      </c>
      <c r="B99" s="38" t="s">
        <v>912</v>
      </c>
      <c r="C99" s="55">
        <v>1338</v>
      </c>
      <c r="D99" s="55">
        <v>9</v>
      </c>
      <c r="E99" s="43">
        <f t="shared" si="8"/>
        <v>23.996426672999998</v>
      </c>
      <c r="F99" s="54">
        <f t="shared" si="14"/>
        <v>1199.8213336499998</v>
      </c>
      <c r="G99" s="35"/>
      <c r="H99" s="35">
        <f t="shared" si="10"/>
        <v>26.76</v>
      </c>
      <c r="I99" s="34">
        <f t="shared" si="11"/>
        <v>2.9733333333333336</v>
      </c>
      <c r="J99" s="34"/>
      <c r="K99" s="9">
        <f t="shared" si="12"/>
        <v>2.9733333333333336</v>
      </c>
      <c r="L99" s="26">
        <f t="shared" si="13"/>
        <v>1199.8213336499998</v>
      </c>
      <c r="M99" s="31"/>
    </row>
    <row r="100" spans="1:13" x14ac:dyDescent="0.25">
      <c r="A100" s="39" t="s">
        <v>1039</v>
      </c>
      <c r="B100" s="38" t="s">
        <v>913</v>
      </c>
      <c r="C100" s="55">
        <v>1222</v>
      </c>
      <c r="D100" s="55">
        <v>9</v>
      </c>
      <c r="E100" s="43">
        <f t="shared" si="8"/>
        <v>23.996426672999998</v>
      </c>
      <c r="F100" s="54">
        <f t="shared" si="14"/>
        <v>1199.8213336499998</v>
      </c>
      <c r="G100" s="35"/>
      <c r="H100" s="35">
        <f t="shared" si="10"/>
        <v>24.44</v>
      </c>
      <c r="I100" s="34">
        <f t="shared" si="11"/>
        <v>2.7155555555555555</v>
      </c>
      <c r="J100" s="34"/>
      <c r="K100" s="9">
        <f t="shared" si="12"/>
        <v>2.7155555555555555</v>
      </c>
      <c r="L100" s="26">
        <f t="shared" si="13"/>
        <v>1199.8213336499998</v>
      </c>
      <c r="M100" s="31"/>
    </row>
    <row r="101" spans="1:13" x14ac:dyDescent="0.25">
      <c r="A101" s="39" t="s">
        <v>1040</v>
      </c>
      <c r="B101" s="38" t="s">
        <v>914</v>
      </c>
      <c r="C101" s="55">
        <v>2204</v>
      </c>
      <c r="D101" s="55">
        <v>11</v>
      </c>
      <c r="E101" s="43">
        <f t="shared" si="8"/>
        <v>23.996426672999998</v>
      </c>
      <c r="F101" s="54">
        <f t="shared" si="14"/>
        <v>1199.8213336499998</v>
      </c>
      <c r="G101" s="35"/>
      <c r="H101" s="35">
        <f t="shared" si="10"/>
        <v>44.08</v>
      </c>
      <c r="I101" s="34">
        <f t="shared" si="11"/>
        <v>4.0072727272727269</v>
      </c>
      <c r="J101" s="34"/>
      <c r="K101" s="9">
        <f t="shared" si="12"/>
        <v>4.0072727272727269</v>
      </c>
      <c r="L101" s="26">
        <f t="shared" si="13"/>
        <v>1199.8213336499998</v>
      </c>
      <c r="M101" s="31"/>
    </row>
    <row r="102" spans="1:13" x14ac:dyDescent="0.25">
      <c r="A102" s="39" t="s">
        <v>1041</v>
      </c>
      <c r="B102" s="38" t="s">
        <v>106</v>
      </c>
      <c r="C102" s="55">
        <v>1051</v>
      </c>
      <c r="D102" s="55">
        <v>9</v>
      </c>
      <c r="E102" s="43">
        <f t="shared" si="8"/>
        <v>23.996426672999998</v>
      </c>
      <c r="F102" s="54">
        <f t="shared" si="14"/>
        <v>1199.8213336499998</v>
      </c>
      <c r="G102" s="35"/>
      <c r="H102" s="35">
        <f t="shared" si="10"/>
        <v>21.02</v>
      </c>
      <c r="I102" s="34">
        <f t="shared" si="11"/>
        <v>2.3355555555555556</v>
      </c>
      <c r="J102" s="34"/>
      <c r="K102" s="9">
        <f t="shared" si="12"/>
        <v>2.3355555555555556</v>
      </c>
      <c r="L102" s="26">
        <f t="shared" si="13"/>
        <v>1199.8213336499998</v>
      </c>
      <c r="M102" s="31"/>
    </row>
    <row r="103" spans="1:13" x14ac:dyDescent="0.25">
      <c r="A103" s="39" t="s">
        <v>1042</v>
      </c>
      <c r="B103" s="38" t="s">
        <v>915</v>
      </c>
      <c r="C103" s="55">
        <v>3154</v>
      </c>
      <c r="D103" s="55">
        <v>13</v>
      </c>
      <c r="E103" s="43">
        <f t="shared" si="8"/>
        <v>23.996426672999998</v>
      </c>
      <c r="F103" s="54">
        <f t="shared" si="14"/>
        <v>1199.8213336499998</v>
      </c>
      <c r="G103" s="35"/>
      <c r="H103" s="35">
        <f t="shared" si="10"/>
        <v>63.08</v>
      </c>
      <c r="I103" s="34">
        <f t="shared" si="11"/>
        <v>4.8523076923076918</v>
      </c>
      <c r="J103" s="34"/>
      <c r="K103" s="9">
        <f t="shared" si="12"/>
        <v>4.8523076923076918</v>
      </c>
      <c r="L103" s="26">
        <f t="shared" si="13"/>
        <v>1199.8213336499998</v>
      </c>
      <c r="M103" s="31"/>
    </row>
    <row r="104" spans="1:13" x14ac:dyDescent="0.25">
      <c r="A104" s="39" t="s">
        <v>1043</v>
      </c>
      <c r="B104" s="38" t="s">
        <v>916</v>
      </c>
      <c r="C104" s="55">
        <v>1152</v>
      </c>
      <c r="D104" s="55">
        <v>9</v>
      </c>
      <c r="E104" s="43">
        <f t="shared" si="8"/>
        <v>23.996426672999998</v>
      </c>
      <c r="F104" s="54">
        <f t="shared" si="14"/>
        <v>1199.8213336499998</v>
      </c>
      <c r="G104" s="35"/>
      <c r="H104" s="35">
        <f t="shared" si="10"/>
        <v>23.04</v>
      </c>
      <c r="I104" s="34">
        <f t="shared" si="11"/>
        <v>2.56</v>
      </c>
      <c r="J104" s="34"/>
      <c r="K104" s="9">
        <f t="shared" si="12"/>
        <v>2.56</v>
      </c>
      <c r="L104" s="26">
        <f t="shared" si="13"/>
        <v>1199.8213336499998</v>
      </c>
      <c r="M104" s="31"/>
    </row>
    <row r="105" spans="1:13" ht="31.5" x14ac:dyDescent="0.25">
      <c r="A105" s="39" t="s">
        <v>949</v>
      </c>
      <c r="B105" s="10" t="s">
        <v>1865</v>
      </c>
      <c r="C105" s="52">
        <v>48861</v>
      </c>
      <c r="D105" s="55">
        <v>33</v>
      </c>
      <c r="E105" s="43">
        <f t="shared" si="8"/>
        <v>23.996426672999998</v>
      </c>
      <c r="F105" s="54">
        <f t="shared" si="14"/>
        <v>1199.8213336499998</v>
      </c>
      <c r="G105" s="34"/>
      <c r="H105" s="34">
        <f t="shared" si="10"/>
        <v>977.22</v>
      </c>
      <c r="I105" s="34">
        <f t="shared" si="11"/>
        <v>29.612727272727273</v>
      </c>
      <c r="J105" s="34"/>
      <c r="K105" s="9">
        <f t="shared" si="12"/>
        <v>29.612727272727273</v>
      </c>
      <c r="L105" s="26">
        <f t="shared" si="13"/>
        <v>1199.8213336499998</v>
      </c>
      <c r="M105" s="31"/>
    </row>
    <row r="106" spans="1:13" x14ac:dyDescent="0.25">
      <c r="A106" s="39" t="s">
        <v>1044</v>
      </c>
      <c r="B106" s="38" t="s">
        <v>918</v>
      </c>
      <c r="C106" s="55">
        <v>4084</v>
      </c>
      <c r="D106" s="55">
        <v>13</v>
      </c>
      <c r="E106" s="43">
        <f t="shared" si="8"/>
        <v>23.996426672999998</v>
      </c>
      <c r="F106" s="54">
        <f t="shared" ref="F106:F132" si="15">IF((((C106*$L$5%)/D106))&gt;$L$6,((C106*$L$5%)/D106*E106),E106*$L$6)</f>
        <v>1199.8213336499998</v>
      </c>
      <c r="G106" s="35"/>
      <c r="H106" s="35">
        <f t="shared" si="10"/>
        <v>81.680000000000007</v>
      </c>
      <c r="I106" s="34">
        <f t="shared" si="11"/>
        <v>6.2830769230769237</v>
      </c>
      <c r="J106" s="34"/>
      <c r="K106" s="9">
        <f t="shared" si="12"/>
        <v>6.2830769230769237</v>
      </c>
      <c r="L106" s="26">
        <f t="shared" si="13"/>
        <v>1199.8213336499998</v>
      </c>
      <c r="M106" s="31"/>
    </row>
    <row r="107" spans="1:13" x14ac:dyDescent="0.25">
      <c r="A107" s="39" t="s">
        <v>984</v>
      </c>
      <c r="B107" s="38" t="s">
        <v>919</v>
      </c>
      <c r="C107" s="55">
        <v>1197</v>
      </c>
      <c r="D107" s="55">
        <v>9</v>
      </c>
      <c r="E107" s="43">
        <f t="shared" si="8"/>
        <v>23.996426672999998</v>
      </c>
      <c r="F107" s="54">
        <f t="shared" si="15"/>
        <v>1199.8213336499998</v>
      </c>
      <c r="G107" s="35"/>
      <c r="H107" s="35">
        <f t="shared" si="10"/>
        <v>23.94</v>
      </c>
      <c r="I107" s="34">
        <f t="shared" si="11"/>
        <v>2.66</v>
      </c>
      <c r="J107" s="34"/>
      <c r="K107" s="9">
        <f t="shared" si="12"/>
        <v>2.66</v>
      </c>
      <c r="L107" s="26">
        <f t="shared" si="13"/>
        <v>1199.8213336499998</v>
      </c>
      <c r="M107" s="31"/>
    </row>
    <row r="108" spans="1:13" x14ac:dyDescent="0.25">
      <c r="A108" s="39" t="s">
        <v>1045</v>
      </c>
      <c r="B108" s="38" t="s">
        <v>101</v>
      </c>
      <c r="C108" s="55">
        <v>2439</v>
      </c>
      <c r="D108" s="55">
        <v>13</v>
      </c>
      <c r="E108" s="43">
        <f t="shared" si="8"/>
        <v>23.996426672999998</v>
      </c>
      <c r="F108" s="54">
        <f t="shared" si="15"/>
        <v>1199.8213336499998</v>
      </c>
      <c r="G108" s="35"/>
      <c r="H108" s="35">
        <f t="shared" si="10"/>
        <v>48.78</v>
      </c>
      <c r="I108" s="34">
        <f t="shared" si="11"/>
        <v>3.7523076923076926</v>
      </c>
      <c r="J108" s="34"/>
      <c r="K108" s="9">
        <f t="shared" si="12"/>
        <v>3.7523076923076926</v>
      </c>
      <c r="L108" s="26">
        <f t="shared" si="13"/>
        <v>1199.8213336499998</v>
      </c>
      <c r="M108" s="31"/>
    </row>
    <row r="109" spans="1:13" x14ac:dyDescent="0.25">
      <c r="A109" s="39" t="s">
        <v>1046</v>
      </c>
      <c r="B109" s="38" t="s">
        <v>920</v>
      </c>
      <c r="C109" s="55">
        <v>3149</v>
      </c>
      <c r="D109" s="55">
        <v>13</v>
      </c>
      <c r="E109" s="43">
        <f t="shared" si="8"/>
        <v>23.996426672999998</v>
      </c>
      <c r="F109" s="54">
        <f t="shared" si="15"/>
        <v>1199.8213336499998</v>
      </c>
      <c r="G109" s="35"/>
      <c r="H109" s="35">
        <f t="shared" si="10"/>
        <v>62.980000000000004</v>
      </c>
      <c r="I109" s="34">
        <f t="shared" si="11"/>
        <v>4.844615384615385</v>
      </c>
      <c r="J109" s="34"/>
      <c r="K109" s="9">
        <f t="shared" si="12"/>
        <v>4.844615384615385</v>
      </c>
      <c r="L109" s="26">
        <f t="shared" si="13"/>
        <v>1199.8213336499998</v>
      </c>
      <c r="M109" s="31"/>
    </row>
    <row r="110" spans="1:13" x14ac:dyDescent="0.25">
      <c r="A110" s="39" t="s">
        <v>983</v>
      </c>
      <c r="B110" s="38" t="s">
        <v>921</v>
      </c>
      <c r="C110" s="55">
        <v>1744</v>
      </c>
      <c r="D110" s="55">
        <v>11</v>
      </c>
      <c r="E110" s="43">
        <f t="shared" si="8"/>
        <v>23.996426672999998</v>
      </c>
      <c r="F110" s="54">
        <f t="shared" si="15"/>
        <v>1199.8213336499998</v>
      </c>
      <c r="G110" s="35"/>
      <c r="H110" s="35">
        <f t="shared" si="10"/>
        <v>34.880000000000003</v>
      </c>
      <c r="I110" s="34">
        <f t="shared" si="11"/>
        <v>3.1709090909090913</v>
      </c>
      <c r="J110" s="34"/>
      <c r="K110" s="9">
        <f t="shared" si="12"/>
        <v>3.1709090909090913</v>
      </c>
      <c r="L110" s="26">
        <f t="shared" si="13"/>
        <v>1199.8213336499998</v>
      </c>
      <c r="M110" s="31"/>
    </row>
    <row r="111" spans="1:13" x14ac:dyDescent="0.25">
      <c r="A111" s="39" t="s">
        <v>1047</v>
      </c>
      <c r="B111" s="38" t="s">
        <v>922</v>
      </c>
      <c r="C111" s="55">
        <v>2441</v>
      </c>
      <c r="D111" s="55">
        <v>11</v>
      </c>
      <c r="E111" s="43">
        <f t="shared" si="8"/>
        <v>23.996426672999998</v>
      </c>
      <c r="F111" s="54">
        <f t="shared" si="15"/>
        <v>1199.8213336499998</v>
      </c>
      <c r="G111" s="35"/>
      <c r="H111" s="35">
        <f t="shared" si="10"/>
        <v>48.82</v>
      </c>
      <c r="I111" s="34">
        <f t="shared" si="11"/>
        <v>4.4381818181818184</v>
      </c>
      <c r="J111" s="34"/>
      <c r="K111" s="9">
        <f t="shared" si="12"/>
        <v>4.4381818181818184</v>
      </c>
      <c r="L111" s="26">
        <f t="shared" si="13"/>
        <v>1199.8213336499998</v>
      </c>
      <c r="M111" s="31"/>
    </row>
    <row r="112" spans="1:13" x14ac:dyDescent="0.25">
      <c r="A112" s="39" t="s">
        <v>1048</v>
      </c>
      <c r="B112" s="38" t="s">
        <v>923</v>
      </c>
      <c r="C112" s="55">
        <v>966</v>
      </c>
      <c r="D112" s="55">
        <v>9</v>
      </c>
      <c r="E112" s="43">
        <f t="shared" si="8"/>
        <v>23.996426672999998</v>
      </c>
      <c r="F112" s="54">
        <f t="shared" si="15"/>
        <v>1199.8213336499998</v>
      </c>
      <c r="G112" s="35"/>
      <c r="H112" s="35">
        <f t="shared" si="10"/>
        <v>19.32</v>
      </c>
      <c r="I112" s="34">
        <f t="shared" si="11"/>
        <v>2.1466666666666665</v>
      </c>
      <c r="J112" s="34"/>
      <c r="K112" s="9">
        <f t="shared" si="12"/>
        <v>2.1466666666666665</v>
      </c>
      <c r="L112" s="26">
        <f t="shared" si="13"/>
        <v>1199.8213336499998</v>
      </c>
      <c r="M112" s="31"/>
    </row>
    <row r="113" spans="1:13" x14ac:dyDescent="0.25">
      <c r="A113" s="39" t="s">
        <v>1049</v>
      </c>
      <c r="B113" s="38" t="s">
        <v>924</v>
      </c>
      <c r="C113" s="55">
        <v>467</v>
      </c>
      <c r="D113" s="55">
        <v>9</v>
      </c>
      <c r="E113" s="43">
        <f t="shared" si="8"/>
        <v>23.996426672999998</v>
      </c>
      <c r="F113" s="54">
        <f t="shared" si="15"/>
        <v>1199.8213336499998</v>
      </c>
      <c r="G113" s="35"/>
      <c r="H113" s="35">
        <f t="shared" si="10"/>
        <v>9.34</v>
      </c>
      <c r="I113" s="34">
        <f t="shared" si="11"/>
        <v>1.0377777777777777</v>
      </c>
      <c r="J113" s="34"/>
      <c r="K113" s="9">
        <f t="shared" si="12"/>
        <v>1.0377777777777777</v>
      </c>
      <c r="L113" s="26">
        <f t="shared" si="13"/>
        <v>1199.8213336499998</v>
      </c>
      <c r="M113" s="31"/>
    </row>
    <row r="114" spans="1:13" x14ac:dyDescent="0.25">
      <c r="A114" s="39" t="s">
        <v>1050</v>
      </c>
      <c r="B114" s="38" t="s">
        <v>925</v>
      </c>
      <c r="C114" s="55">
        <v>1445</v>
      </c>
      <c r="D114" s="55">
        <v>9</v>
      </c>
      <c r="E114" s="43">
        <f t="shared" si="8"/>
        <v>23.996426672999998</v>
      </c>
      <c r="F114" s="54">
        <f t="shared" si="15"/>
        <v>1199.8213336499998</v>
      </c>
      <c r="G114" s="35"/>
      <c r="H114" s="35">
        <f t="shared" si="10"/>
        <v>28.900000000000002</v>
      </c>
      <c r="I114" s="34">
        <f t="shared" si="11"/>
        <v>3.2111111111111112</v>
      </c>
      <c r="J114" s="34"/>
      <c r="K114" s="9">
        <f t="shared" si="12"/>
        <v>3.2111111111111112</v>
      </c>
      <c r="L114" s="26">
        <f t="shared" si="13"/>
        <v>1199.8213336499998</v>
      </c>
      <c r="M114" s="31"/>
    </row>
    <row r="115" spans="1:13" x14ac:dyDescent="0.25">
      <c r="A115" s="39" t="s">
        <v>1051</v>
      </c>
      <c r="B115" s="38" t="s">
        <v>926</v>
      </c>
      <c r="C115" s="55">
        <v>3736</v>
      </c>
      <c r="D115" s="55">
        <v>13</v>
      </c>
      <c r="E115" s="43">
        <f t="shared" si="8"/>
        <v>23.996426672999998</v>
      </c>
      <c r="F115" s="54">
        <f t="shared" si="15"/>
        <v>1199.8213336499998</v>
      </c>
      <c r="G115" s="35"/>
      <c r="H115" s="35">
        <f t="shared" si="10"/>
        <v>74.72</v>
      </c>
      <c r="I115" s="34">
        <f t="shared" si="11"/>
        <v>5.7476923076923079</v>
      </c>
      <c r="J115" s="34"/>
      <c r="K115" s="9">
        <f t="shared" si="12"/>
        <v>5.7476923076923079</v>
      </c>
      <c r="L115" s="26">
        <f t="shared" si="13"/>
        <v>1199.8213336499998</v>
      </c>
      <c r="M115" s="31"/>
    </row>
    <row r="116" spans="1:13" x14ac:dyDescent="0.25">
      <c r="A116" s="39" t="s">
        <v>1052</v>
      </c>
      <c r="B116" s="38" t="s">
        <v>927</v>
      </c>
      <c r="C116" s="55">
        <v>1294</v>
      </c>
      <c r="D116" s="55">
        <v>9</v>
      </c>
      <c r="E116" s="43">
        <f t="shared" si="8"/>
        <v>23.996426672999998</v>
      </c>
      <c r="F116" s="54">
        <f t="shared" si="15"/>
        <v>1199.8213336499998</v>
      </c>
      <c r="G116" s="35"/>
      <c r="H116" s="35">
        <f t="shared" si="10"/>
        <v>25.88</v>
      </c>
      <c r="I116" s="34">
        <f t="shared" si="11"/>
        <v>2.8755555555555556</v>
      </c>
      <c r="J116" s="34"/>
      <c r="K116" s="9">
        <f t="shared" si="12"/>
        <v>2.8755555555555556</v>
      </c>
      <c r="L116" s="26">
        <f t="shared" si="13"/>
        <v>1199.8213336499998</v>
      </c>
      <c r="M116" s="31"/>
    </row>
    <row r="117" spans="1:13" x14ac:dyDescent="0.25">
      <c r="A117" s="39" t="s">
        <v>1053</v>
      </c>
      <c r="B117" s="38" t="s">
        <v>928</v>
      </c>
      <c r="C117" s="55">
        <v>2491</v>
      </c>
      <c r="D117" s="55">
        <v>13</v>
      </c>
      <c r="E117" s="43">
        <f t="shared" si="8"/>
        <v>23.996426672999998</v>
      </c>
      <c r="F117" s="54">
        <f t="shared" si="15"/>
        <v>1199.8213336499998</v>
      </c>
      <c r="G117" s="35"/>
      <c r="H117" s="35">
        <f t="shared" si="10"/>
        <v>49.82</v>
      </c>
      <c r="I117" s="34">
        <f t="shared" si="11"/>
        <v>3.8323076923076922</v>
      </c>
      <c r="J117" s="34"/>
      <c r="K117" s="9">
        <f t="shared" si="12"/>
        <v>3.8323076923076922</v>
      </c>
      <c r="L117" s="26">
        <f t="shared" si="13"/>
        <v>1199.8213336499998</v>
      </c>
      <c r="M117" s="31"/>
    </row>
    <row r="118" spans="1:13" x14ac:dyDescent="0.25">
      <c r="A118" s="39" t="s">
        <v>1054</v>
      </c>
      <c r="B118" s="38" t="s">
        <v>929</v>
      </c>
      <c r="C118" s="55">
        <v>1355</v>
      </c>
      <c r="D118" s="55">
        <v>9</v>
      </c>
      <c r="E118" s="43">
        <f t="shared" si="8"/>
        <v>23.996426672999998</v>
      </c>
      <c r="F118" s="54">
        <f t="shared" si="15"/>
        <v>1199.8213336499998</v>
      </c>
      <c r="G118" s="35"/>
      <c r="H118" s="35">
        <f t="shared" si="10"/>
        <v>27.1</v>
      </c>
      <c r="I118" s="34">
        <f t="shared" si="11"/>
        <v>3.0111111111111111</v>
      </c>
      <c r="J118" s="34"/>
      <c r="K118" s="9">
        <f t="shared" si="12"/>
        <v>3.0111111111111111</v>
      </c>
      <c r="L118" s="26">
        <f t="shared" si="13"/>
        <v>1199.8213336499998</v>
      </c>
      <c r="M118" s="31"/>
    </row>
    <row r="119" spans="1:13" x14ac:dyDescent="0.25">
      <c r="A119" s="39" t="s">
        <v>1055</v>
      </c>
      <c r="B119" s="38" t="s">
        <v>930</v>
      </c>
      <c r="C119" s="55">
        <v>1768</v>
      </c>
      <c r="D119" s="55">
        <v>11</v>
      </c>
      <c r="E119" s="43">
        <f t="shared" si="8"/>
        <v>23.996426672999998</v>
      </c>
      <c r="F119" s="54">
        <f t="shared" si="15"/>
        <v>1199.8213336499998</v>
      </c>
      <c r="G119" s="35"/>
      <c r="H119" s="35">
        <f t="shared" si="10"/>
        <v>35.36</v>
      </c>
      <c r="I119" s="34">
        <f t="shared" si="11"/>
        <v>3.2145454545454544</v>
      </c>
      <c r="J119" s="34"/>
      <c r="K119" s="9">
        <f t="shared" si="12"/>
        <v>3.2145454545454544</v>
      </c>
      <c r="L119" s="26">
        <f t="shared" si="13"/>
        <v>1199.8213336499998</v>
      </c>
      <c r="M119" s="31"/>
    </row>
    <row r="120" spans="1:13" x14ac:dyDescent="0.25">
      <c r="A120" s="39" t="s">
        <v>1056</v>
      </c>
      <c r="B120" s="38" t="s">
        <v>931</v>
      </c>
      <c r="C120" s="55">
        <v>1020</v>
      </c>
      <c r="D120" s="55">
        <v>9</v>
      </c>
      <c r="E120" s="43">
        <f t="shared" si="8"/>
        <v>23.996426672999998</v>
      </c>
      <c r="F120" s="54">
        <f t="shared" si="15"/>
        <v>1199.8213336499998</v>
      </c>
      <c r="G120" s="35"/>
      <c r="H120" s="35">
        <f t="shared" si="10"/>
        <v>20.400000000000002</v>
      </c>
      <c r="I120" s="34">
        <f t="shared" si="11"/>
        <v>2.2666666666666671</v>
      </c>
      <c r="J120" s="34"/>
      <c r="K120" s="9">
        <f t="shared" si="12"/>
        <v>2.2666666666666671</v>
      </c>
      <c r="L120" s="26">
        <f t="shared" si="13"/>
        <v>1199.8213336499998</v>
      </c>
      <c r="M120" s="31"/>
    </row>
    <row r="121" spans="1:13" x14ac:dyDescent="0.25">
      <c r="A121" s="39" t="s">
        <v>1057</v>
      </c>
      <c r="B121" s="38" t="s">
        <v>932</v>
      </c>
      <c r="C121" s="55">
        <v>2568</v>
      </c>
      <c r="D121" s="55">
        <v>13</v>
      </c>
      <c r="E121" s="43">
        <f t="shared" si="8"/>
        <v>23.996426672999998</v>
      </c>
      <c r="F121" s="54">
        <f t="shared" si="15"/>
        <v>1199.8213336499998</v>
      </c>
      <c r="G121" s="35"/>
      <c r="H121" s="35">
        <f t="shared" si="10"/>
        <v>51.36</v>
      </c>
      <c r="I121" s="34">
        <f t="shared" si="11"/>
        <v>3.9507692307692306</v>
      </c>
      <c r="J121" s="34"/>
      <c r="K121" s="9">
        <f t="shared" si="12"/>
        <v>3.9507692307692306</v>
      </c>
      <c r="L121" s="26">
        <f t="shared" si="13"/>
        <v>1199.8213336499998</v>
      </c>
      <c r="M121" s="31"/>
    </row>
    <row r="122" spans="1:13" x14ac:dyDescent="0.25">
      <c r="A122" s="39" t="s">
        <v>1058</v>
      </c>
      <c r="B122" s="38" t="s">
        <v>933</v>
      </c>
      <c r="C122" s="55">
        <v>1698</v>
      </c>
      <c r="D122" s="55">
        <v>11</v>
      </c>
      <c r="E122" s="43">
        <f t="shared" si="8"/>
        <v>23.996426672999998</v>
      </c>
      <c r="F122" s="54">
        <f t="shared" si="15"/>
        <v>1199.8213336499998</v>
      </c>
      <c r="G122" s="35"/>
      <c r="H122" s="35">
        <f t="shared" si="10"/>
        <v>33.96</v>
      </c>
      <c r="I122" s="34">
        <f t="shared" si="11"/>
        <v>3.0872727272727274</v>
      </c>
      <c r="J122" s="34"/>
      <c r="K122" s="9">
        <f t="shared" si="12"/>
        <v>3.0872727272727274</v>
      </c>
      <c r="L122" s="26">
        <f t="shared" si="13"/>
        <v>1199.8213336499998</v>
      </c>
      <c r="M122" s="31"/>
    </row>
    <row r="123" spans="1:13" x14ac:dyDescent="0.25">
      <c r="A123" s="39" t="s">
        <v>1059</v>
      </c>
      <c r="B123" s="38" t="s">
        <v>934</v>
      </c>
      <c r="C123" s="55">
        <v>2058</v>
      </c>
      <c r="D123" s="55">
        <v>11</v>
      </c>
      <c r="E123" s="43">
        <f t="shared" si="8"/>
        <v>23.996426672999998</v>
      </c>
      <c r="F123" s="54">
        <f t="shared" si="15"/>
        <v>1199.8213336499998</v>
      </c>
      <c r="G123" s="35"/>
      <c r="H123" s="35">
        <f t="shared" si="10"/>
        <v>41.160000000000004</v>
      </c>
      <c r="I123" s="34">
        <f t="shared" si="11"/>
        <v>3.7418181818181822</v>
      </c>
      <c r="J123" s="34"/>
      <c r="K123" s="9">
        <f t="shared" si="12"/>
        <v>3.7418181818181822</v>
      </c>
      <c r="L123" s="26">
        <f t="shared" si="13"/>
        <v>1199.8213336499998</v>
      </c>
      <c r="M123" s="31"/>
    </row>
    <row r="124" spans="1:13" x14ac:dyDescent="0.25">
      <c r="A124" s="39" t="s">
        <v>1060</v>
      </c>
      <c r="B124" s="38" t="s">
        <v>935</v>
      </c>
      <c r="C124" s="55">
        <v>2959</v>
      </c>
      <c r="D124" s="55">
        <v>13</v>
      </c>
      <c r="E124" s="43">
        <f t="shared" si="8"/>
        <v>23.996426672999998</v>
      </c>
      <c r="F124" s="54">
        <f t="shared" si="15"/>
        <v>1199.8213336499998</v>
      </c>
      <c r="G124" s="35"/>
      <c r="H124" s="35">
        <f t="shared" si="10"/>
        <v>59.18</v>
      </c>
      <c r="I124" s="34">
        <f t="shared" si="11"/>
        <v>4.5523076923076919</v>
      </c>
      <c r="J124" s="34"/>
      <c r="K124" s="9">
        <f t="shared" si="12"/>
        <v>4.5523076923076919</v>
      </c>
      <c r="L124" s="26">
        <f t="shared" si="13"/>
        <v>1199.8213336499998</v>
      </c>
      <c r="M124" s="31"/>
    </row>
    <row r="125" spans="1:13" x14ac:dyDescent="0.25">
      <c r="A125" s="39" t="s">
        <v>1061</v>
      </c>
      <c r="B125" s="38" t="s">
        <v>936</v>
      </c>
      <c r="C125" s="55">
        <v>771</v>
      </c>
      <c r="D125" s="55">
        <v>9</v>
      </c>
      <c r="E125" s="43">
        <f t="shared" si="8"/>
        <v>23.996426672999998</v>
      </c>
      <c r="F125" s="54">
        <f t="shared" si="15"/>
        <v>1199.8213336499998</v>
      </c>
      <c r="G125" s="35"/>
      <c r="H125" s="35">
        <f t="shared" si="10"/>
        <v>15.42</v>
      </c>
      <c r="I125" s="34">
        <f t="shared" si="11"/>
        <v>1.7133333333333334</v>
      </c>
      <c r="J125" s="34"/>
      <c r="K125" s="9">
        <f t="shared" si="12"/>
        <v>1.7133333333333334</v>
      </c>
      <c r="L125" s="26">
        <f t="shared" si="13"/>
        <v>1199.8213336499998</v>
      </c>
      <c r="M125" s="31"/>
    </row>
    <row r="126" spans="1:13" x14ac:dyDescent="0.25">
      <c r="A126" s="39" t="s">
        <v>1062</v>
      </c>
      <c r="B126" s="38" t="s">
        <v>937</v>
      </c>
      <c r="C126" s="55">
        <v>796</v>
      </c>
      <c r="D126" s="55">
        <v>9</v>
      </c>
      <c r="E126" s="43">
        <f t="shared" si="8"/>
        <v>23.996426672999998</v>
      </c>
      <c r="F126" s="54">
        <f t="shared" si="15"/>
        <v>1199.8213336499998</v>
      </c>
      <c r="G126" s="35"/>
      <c r="H126" s="35">
        <f t="shared" si="10"/>
        <v>15.92</v>
      </c>
      <c r="I126" s="34">
        <f t="shared" si="11"/>
        <v>1.768888888888889</v>
      </c>
      <c r="J126" s="34"/>
      <c r="K126" s="9">
        <f t="shared" si="12"/>
        <v>1.768888888888889</v>
      </c>
      <c r="L126" s="26">
        <f t="shared" si="13"/>
        <v>1199.8213336499998</v>
      </c>
      <c r="M126" s="31"/>
    </row>
    <row r="127" spans="1:13" x14ac:dyDescent="0.25">
      <c r="A127" s="39" t="s">
        <v>1063</v>
      </c>
      <c r="B127" s="38" t="s">
        <v>938</v>
      </c>
      <c r="C127" s="55">
        <v>2186</v>
      </c>
      <c r="D127" s="55">
        <v>11</v>
      </c>
      <c r="E127" s="43">
        <f t="shared" si="8"/>
        <v>23.996426672999998</v>
      </c>
      <c r="F127" s="54">
        <f t="shared" si="15"/>
        <v>1199.8213336499998</v>
      </c>
      <c r="G127" s="35"/>
      <c r="H127" s="35">
        <f t="shared" si="10"/>
        <v>43.72</v>
      </c>
      <c r="I127" s="34">
        <f t="shared" si="11"/>
        <v>3.9745454545454546</v>
      </c>
      <c r="J127" s="34"/>
      <c r="K127" s="9">
        <f t="shared" si="12"/>
        <v>3.9745454545454546</v>
      </c>
      <c r="L127" s="26">
        <f t="shared" si="13"/>
        <v>1199.8213336499998</v>
      </c>
      <c r="M127" s="31"/>
    </row>
    <row r="128" spans="1:13" x14ac:dyDescent="0.25">
      <c r="A128" s="39" t="s">
        <v>1064</v>
      </c>
      <c r="B128" s="38" t="s">
        <v>939</v>
      </c>
      <c r="C128" s="55">
        <v>1380</v>
      </c>
      <c r="D128" s="55">
        <v>9</v>
      </c>
      <c r="E128" s="43">
        <f t="shared" si="8"/>
        <v>23.996426672999998</v>
      </c>
      <c r="F128" s="54">
        <f t="shared" si="15"/>
        <v>1199.8213336499998</v>
      </c>
      <c r="G128" s="35"/>
      <c r="H128" s="35">
        <f t="shared" si="10"/>
        <v>27.6</v>
      </c>
      <c r="I128" s="34">
        <f t="shared" si="11"/>
        <v>3.0666666666666669</v>
      </c>
      <c r="J128" s="34"/>
      <c r="K128" s="9">
        <f t="shared" si="12"/>
        <v>3.0666666666666669</v>
      </c>
      <c r="L128" s="26">
        <f t="shared" si="13"/>
        <v>1199.8213336499998</v>
      </c>
      <c r="M128" s="31"/>
    </row>
    <row r="129" spans="1:13" x14ac:dyDescent="0.25">
      <c r="A129" s="39" t="s">
        <v>1065</v>
      </c>
      <c r="B129" s="38" t="s">
        <v>940</v>
      </c>
      <c r="C129" s="55">
        <v>1187</v>
      </c>
      <c r="D129" s="55">
        <v>9</v>
      </c>
      <c r="E129" s="43">
        <f t="shared" si="8"/>
        <v>23.996426672999998</v>
      </c>
      <c r="F129" s="54">
        <f t="shared" si="15"/>
        <v>1199.8213336499998</v>
      </c>
      <c r="G129" s="35"/>
      <c r="H129" s="35">
        <f t="shared" si="10"/>
        <v>23.740000000000002</v>
      </c>
      <c r="I129" s="34">
        <f t="shared" si="11"/>
        <v>2.637777777777778</v>
      </c>
      <c r="J129" s="34"/>
      <c r="K129" s="9">
        <f t="shared" si="12"/>
        <v>2.637777777777778</v>
      </c>
      <c r="L129" s="26">
        <f t="shared" si="13"/>
        <v>1199.8213336499998</v>
      </c>
      <c r="M129" s="31"/>
    </row>
    <row r="130" spans="1:13" x14ac:dyDescent="0.25">
      <c r="A130" s="39" t="s">
        <v>1066</v>
      </c>
      <c r="B130" s="38" t="s">
        <v>941</v>
      </c>
      <c r="C130" s="55">
        <v>717</v>
      </c>
      <c r="D130" s="55">
        <v>9</v>
      </c>
      <c r="E130" s="43">
        <f t="shared" si="8"/>
        <v>23.996426672999998</v>
      </c>
      <c r="F130" s="54">
        <f t="shared" si="15"/>
        <v>1199.8213336499998</v>
      </c>
      <c r="G130" s="35"/>
      <c r="H130" s="35">
        <f t="shared" si="10"/>
        <v>14.34</v>
      </c>
      <c r="I130" s="34">
        <f t="shared" si="11"/>
        <v>1.5933333333333333</v>
      </c>
      <c r="J130" s="34"/>
      <c r="K130" s="9">
        <f t="shared" si="12"/>
        <v>1.5933333333333333</v>
      </c>
      <c r="L130" s="26">
        <f t="shared" si="13"/>
        <v>1199.8213336499998</v>
      </c>
      <c r="M130" s="31"/>
    </row>
    <row r="131" spans="1:13" x14ac:dyDescent="0.25">
      <c r="A131" s="39" t="s">
        <v>1067</v>
      </c>
      <c r="B131" s="38" t="s">
        <v>942</v>
      </c>
      <c r="C131" s="55">
        <v>1666</v>
      </c>
      <c r="D131" s="55">
        <v>11</v>
      </c>
      <c r="E131" s="43">
        <f t="shared" si="8"/>
        <v>23.996426672999998</v>
      </c>
      <c r="F131" s="54">
        <f t="shared" si="15"/>
        <v>1199.8213336499998</v>
      </c>
      <c r="G131" s="35"/>
      <c r="H131" s="35">
        <f t="shared" si="10"/>
        <v>33.32</v>
      </c>
      <c r="I131" s="34">
        <f t="shared" si="11"/>
        <v>3.0290909090909093</v>
      </c>
      <c r="J131" s="34"/>
      <c r="K131" s="9">
        <f t="shared" si="12"/>
        <v>3.0290909090909093</v>
      </c>
      <c r="L131" s="26">
        <f t="shared" si="13"/>
        <v>1199.8213336499998</v>
      </c>
      <c r="M131" s="31"/>
    </row>
    <row r="132" spans="1:13" x14ac:dyDescent="0.25">
      <c r="A132" s="39" t="s">
        <v>1068</v>
      </c>
      <c r="B132" s="38" t="s">
        <v>943</v>
      </c>
      <c r="C132" s="55">
        <v>1279</v>
      </c>
      <c r="D132" s="55">
        <v>9</v>
      </c>
      <c r="E132" s="43">
        <f t="shared" si="8"/>
        <v>23.996426672999998</v>
      </c>
      <c r="F132" s="54">
        <f t="shared" si="15"/>
        <v>1199.8213336499998</v>
      </c>
      <c r="G132" s="35"/>
      <c r="H132" s="35">
        <f t="shared" si="10"/>
        <v>25.580000000000002</v>
      </c>
      <c r="I132" s="34">
        <f t="shared" si="11"/>
        <v>2.8422222222222224</v>
      </c>
      <c r="J132" s="34"/>
      <c r="K132" s="9">
        <f t="shared" si="12"/>
        <v>2.8422222222222224</v>
      </c>
      <c r="L132" s="26">
        <f t="shared" si="13"/>
        <v>1199.8213336499998</v>
      </c>
      <c r="M132" s="31"/>
    </row>
    <row r="133" spans="1:13" x14ac:dyDescent="0.25">
      <c r="A133" s="39" t="s">
        <v>950</v>
      </c>
      <c r="B133" s="10" t="s">
        <v>1866</v>
      </c>
      <c r="C133" s="52">
        <v>97466</v>
      </c>
      <c r="D133" s="55">
        <v>35</v>
      </c>
      <c r="E133" s="43">
        <f t="shared" si="8"/>
        <v>23.996426672999998</v>
      </c>
      <c r="F133" s="54">
        <f>IF((((C133*$L$5%)/D133))&gt;$L$6,((C133*$L$5%)/D133*E133),E133*$L$6)</f>
        <v>1336.4775554917815</v>
      </c>
      <c r="G133" s="34"/>
      <c r="H133" s="34">
        <f t="shared" si="10"/>
        <v>1949.32</v>
      </c>
      <c r="I133" s="34">
        <f t="shared" si="11"/>
        <v>55.694857142857138</v>
      </c>
      <c r="J133" s="34"/>
      <c r="K133" s="9">
        <f t="shared" si="12"/>
        <v>55.694857142857138</v>
      </c>
      <c r="L133" s="26">
        <f t="shared" si="13"/>
        <v>1199.8213336499998</v>
      </c>
      <c r="M133" s="31"/>
    </row>
    <row r="134" spans="1:13" x14ac:dyDescent="0.25">
      <c r="A134" s="39" t="s">
        <v>1069</v>
      </c>
      <c r="B134" s="38" t="s">
        <v>63</v>
      </c>
      <c r="C134" s="55">
        <v>30801</v>
      </c>
      <c r="D134" s="55">
        <v>27</v>
      </c>
      <c r="E134" s="43">
        <f t="shared" si="8"/>
        <v>23.996426672999998</v>
      </c>
      <c r="F134" s="54">
        <f t="shared" ref="F134:F171" si="16">IF((((C134*$L$5%)/D134))&gt;$L$6,((C134*$L$5%)/D134*E134),E134*$L$6)</f>
        <v>1199.8213336499998</v>
      </c>
      <c r="G134" s="35"/>
      <c r="H134" s="35">
        <f t="shared" si="10"/>
        <v>616.02</v>
      </c>
      <c r="I134" s="34">
        <f t="shared" si="11"/>
        <v>22.815555555555555</v>
      </c>
      <c r="J134" s="34"/>
      <c r="K134" s="9">
        <f t="shared" si="12"/>
        <v>22.815555555555555</v>
      </c>
      <c r="L134" s="26">
        <f t="shared" si="13"/>
        <v>1199.8213336499998</v>
      </c>
      <c r="M134" s="31"/>
    </row>
    <row r="135" spans="1:13" x14ac:dyDescent="0.25">
      <c r="A135" s="39" t="s">
        <v>1070</v>
      </c>
      <c r="B135" s="38" t="s">
        <v>64</v>
      </c>
      <c r="C135" s="55">
        <v>1685</v>
      </c>
      <c r="D135" s="55">
        <v>11</v>
      </c>
      <c r="E135" s="43">
        <f t="shared" si="8"/>
        <v>23.996426672999998</v>
      </c>
      <c r="F135" s="54">
        <f t="shared" si="16"/>
        <v>1199.8213336499998</v>
      </c>
      <c r="G135" s="35"/>
      <c r="H135" s="35">
        <f t="shared" si="10"/>
        <v>33.700000000000003</v>
      </c>
      <c r="I135" s="34">
        <f t="shared" si="11"/>
        <v>3.0636363636363639</v>
      </c>
      <c r="J135" s="34"/>
      <c r="K135" s="9">
        <f t="shared" si="12"/>
        <v>3.0636363636363639</v>
      </c>
      <c r="L135" s="26">
        <f t="shared" si="13"/>
        <v>1199.8213336499998</v>
      </c>
      <c r="M135" s="31"/>
    </row>
    <row r="136" spans="1:13" x14ac:dyDescent="0.25">
      <c r="A136" s="39" t="s">
        <v>1071</v>
      </c>
      <c r="B136" s="38" t="s">
        <v>65</v>
      </c>
      <c r="C136" s="55">
        <v>1740</v>
      </c>
      <c r="D136" s="55">
        <v>11</v>
      </c>
      <c r="E136" s="43">
        <f t="shared" ref="E136:E198" si="17">$M$4</f>
        <v>23.996426672999998</v>
      </c>
      <c r="F136" s="54">
        <f t="shared" si="16"/>
        <v>1199.8213336499998</v>
      </c>
      <c r="G136" s="35"/>
      <c r="H136" s="35">
        <f t="shared" si="10"/>
        <v>34.800000000000004</v>
      </c>
      <c r="I136" s="34">
        <f t="shared" si="11"/>
        <v>3.163636363636364</v>
      </c>
      <c r="J136" s="34"/>
      <c r="K136" s="9">
        <f t="shared" si="12"/>
        <v>3.163636363636364</v>
      </c>
      <c r="L136" s="26">
        <f t="shared" si="13"/>
        <v>1199.8213336499998</v>
      </c>
      <c r="M136" s="31"/>
    </row>
    <row r="137" spans="1:13" x14ac:dyDescent="0.25">
      <c r="A137" s="39" t="s">
        <v>1072</v>
      </c>
      <c r="B137" s="38" t="s">
        <v>66</v>
      </c>
      <c r="C137" s="55">
        <v>1209</v>
      </c>
      <c r="D137" s="55">
        <v>9</v>
      </c>
      <c r="E137" s="43">
        <f t="shared" si="17"/>
        <v>23.996426672999998</v>
      </c>
      <c r="F137" s="54">
        <f t="shared" si="16"/>
        <v>1199.8213336499998</v>
      </c>
      <c r="G137" s="35"/>
      <c r="H137" s="35">
        <f t="shared" ref="H137:H199" si="18">C137*2%</f>
        <v>24.18</v>
      </c>
      <c r="I137" s="34">
        <f t="shared" ref="I137:I199" si="19">H137/D137</f>
        <v>2.6866666666666665</v>
      </c>
      <c r="J137" s="34"/>
      <c r="K137" s="9">
        <f t="shared" si="12"/>
        <v>2.6866666666666665</v>
      </c>
      <c r="L137" s="26">
        <f t="shared" si="13"/>
        <v>1199.8213336499998</v>
      </c>
      <c r="M137" s="31"/>
    </row>
    <row r="138" spans="1:13" x14ac:dyDescent="0.25">
      <c r="A138" s="39" t="s">
        <v>1073</v>
      </c>
      <c r="B138" s="38" t="s">
        <v>67</v>
      </c>
      <c r="C138" s="55">
        <v>1605</v>
      </c>
      <c r="D138" s="55">
        <v>11</v>
      </c>
      <c r="E138" s="43">
        <f t="shared" si="17"/>
        <v>23.996426672999998</v>
      </c>
      <c r="F138" s="54">
        <f t="shared" si="16"/>
        <v>1199.8213336499998</v>
      </c>
      <c r="G138" s="35"/>
      <c r="H138" s="35">
        <f t="shared" si="18"/>
        <v>32.1</v>
      </c>
      <c r="I138" s="34">
        <f t="shared" si="19"/>
        <v>2.9181818181818184</v>
      </c>
      <c r="J138" s="34"/>
      <c r="K138" s="9">
        <f t="shared" ref="K138:K200" si="20">(C138*2%)/D138</f>
        <v>2.9181818181818184</v>
      </c>
      <c r="L138" s="26">
        <f t="shared" ref="L138:L169" si="21">$L$6*E138</f>
        <v>1199.8213336499998</v>
      </c>
      <c r="M138" s="31"/>
    </row>
    <row r="139" spans="1:13" x14ac:dyDescent="0.25">
      <c r="A139" s="39" t="s">
        <v>1074</v>
      </c>
      <c r="B139" s="38" t="s">
        <v>68</v>
      </c>
      <c r="C139" s="55">
        <v>1517</v>
      </c>
      <c r="D139" s="55">
        <v>11</v>
      </c>
      <c r="E139" s="43">
        <f t="shared" si="17"/>
        <v>23.996426672999998</v>
      </c>
      <c r="F139" s="54">
        <f t="shared" si="16"/>
        <v>1199.8213336499998</v>
      </c>
      <c r="G139" s="35"/>
      <c r="H139" s="35">
        <f t="shared" si="18"/>
        <v>30.34</v>
      </c>
      <c r="I139" s="34">
        <f t="shared" si="19"/>
        <v>2.7581818181818183</v>
      </c>
      <c r="J139" s="34"/>
      <c r="K139" s="9">
        <f t="shared" si="20"/>
        <v>2.7581818181818183</v>
      </c>
      <c r="L139" s="26">
        <f t="shared" si="21"/>
        <v>1199.8213336499998</v>
      </c>
      <c r="M139" s="31"/>
    </row>
    <row r="140" spans="1:13" x14ac:dyDescent="0.25">
      <c r="A140" s="39" t="s">
        <v>980</v>
      </c>
      <c r="B140" s="38" t="s">
        <v>69</v>
      </c>
      <c r="C140" s="55">
        <v>1748</v>
      </c>
      <c r="D140" s="55">
        <v>11</v>
      </c>
      <c r="E140" s="43">
        <f t="shared" si="17"/>
        <v>23.996426672999998</v>
      </c>
      <c r="F140" s="54">
        <f t="shared" si="16"/>
        <v>1199.8213336499998</v>
      </c>
      <c r="G140" s="35"/>
      <c r="H140" s="35">
        <f t="shared" si="18"/>
        <v>34.96</v>
      </c>
      <c r="I140" s="34">
        <f t="shared" si="19"/>
        <v>3.1781818181818182</v>
      </c>
      <c r="J140" s="34"/>
      <c r="K140" s="9">
        <f t="shared" si="20"/>
        <v>3.1781818181818182</v>
      </c>
      <c r="L140" s="26">
        <f t="shared" si="21"/>
        <v>1199.8213336499998</v>
      </c>
      <c r="M140" s="31"/>
    </row>
    <row r="141" spans="1:13" x14ac:dyDescent="0.25">
      <c r="A141" s="39" t="s">
        <v>1075</v>
      </c>
      <c r="B141" s="38" t="s">
        <v>70</v>
      </c>
      <c r="C141" s="55">
        <v>1177</v>
      </c>
      <c r="D141" s="55">
        <v>9</v>
      </c>
      <c r="E141" s="43">
        <f t="shared" si="17"/>
        <v>23.996426672999998</v>
      </c>
      <c r="F141" s="54">
        <f t="shared" si="16"/>
        <v>1199.8213336499998</v>
      </c>
      <c r="G141" s="35"/>
      <c r="H141" s="35">
        <f t="shared" si="18"/>
        <v>23.54</v>
      </c>
      <c r="I141" s="34">
        <f t="shared" si="19"/>
        <v>2.6155555555555554</v>
      </c>
      <c r="J141" s="34"/>
      <c r="K141" s="9">
        <f t="shared" si="20"/>
        <v>2.6155555555555554</v>
      </c>
      <c r="L141" s="26">
        <f t="shared" si="21"/>
        <v>1199.8213336499998</v>
      </c>
      <c r="M141" s="31"/>
    </row>
    <row r="142" spans="1:13" x14ac:dyDescent="0.25">
      <c r="A142" s="39" t="s">
        <v>1076</v>
      </c>
      <c r="B142" s="38" t="s">
        <v>71</v>
      </c>
      <c r="C142" s="55">
        <v>2060</v>
      </c>
      <c r="D142" s="55">
        <v>11</v>
      </c>
      <c r="E142" s="43">
        <f t="shared" si="17"/>
        <v>23.996426672999998</v>
      </c>
      <c r="F142" s="54">
        <f t="shared" si="16"/>
        <v>1199.8213336499998</v>
      </c>
      <c r="G142" s="35"/>
      <c r="H142" s="35">
        <f t="shared" si="18"/>
        <v>41.2</v>
      </c>
      <c r="I142" s="34">
        <f t="shared" si="19"/>
        <v>3.7454545454545456</v>
      </c>
      <c r="J142" s="34"/>
      <c r="K142" s="9">
        <f t="shared" si="20"/>
        <v>3.7454545454545456</v>
      </c>
      <c r="L142" s="26">
        <f t="shared" si="21"/>
        <v>1199.8213336499998</v>
      </c>
      <c r="M142" s="31"/>
    </row>
    <row r="143" spans="1:13" x14ac:dyDescent="0.25">
      <c r="A143" s="39" t="s">
        <v>1077</v>
      </c>
      <c r="B143" s="38" t="s">
        <v>73</v>
      </c>
      <c r="C143" s="55">
        <v>3467</v>
      </c>
      <c r="D143" s="55">
        <v>13</v>
      </c>
      <c r="E143" s="43">
        <f t="shared" si="17"/>
        <v>23.996426672999998</v>
      </c>
      <c r="F143" s="54">
        <f t="shared" si="16"/>
        <v>1199.8213336499998</v>
      </c>
      <c r="G143" s="35"/>
      <c r="H143" s="35">
        <f t="shared" si="18"/>
        <v>69.34</v>
      </c>
      <c r="I143" s="34">
        <f t="shared" si="19"/>
        <v>5.3338461538461539</v>
      </c>
      <c r="J143" s="34"/>
      <c r="K143" s="9">
        <f t="shared" si="20"/>
        <v>5.3338461538461539</v>
      </c>
      <c r="L143" s="26">
        <f t="shared" si="21"/>
        <v>1199.8213336499998</v>
      </c>
      <c r="M143" s="31"/>
    </row>
    <row r="144" spans="1:13" x14ac:dyDescent="0.25">
      <c r="A144" s="39" t="s">
        <v>1078</v>
      </c>
      <c r="B144" s="38" t="s">
        <v>74</v>
      </c>
      <c r="C144" s="55">
        <v>2765</v>
      </c>
      <c r="D144" s="55">
        <v>13</v>
      </c>
      <c r="E144" s="43">
        <f t="shared" si="17"/>
        <v>23.996426672999998</v>
      </c>
      <c r="F144" s="54">
        <f t="shared" si="16"/>
        <v>1199.8213336499998</v>
      </c>
      <c r="G144" s="35"/>
      <c r="H144" s="35">
        <f t="shared" si="18"/>
        <v>55.300000000000004</v>
      </c>
      <c r="I144" s="34">
        <f t="shared" si="19"/>
        <v>4.2538461538461538</v>
      </c>
      <c r="J144" s="34"/>
      <c r="K144" s="9">
        <f t="shared" si="20"/>
        <v>4.2538461538461538</v>
      </c>
      <c r="L144" s="26">
        <f t="shared" si="21"/>
        <v>1199.8213336499998</v>
      </c>
      <c r="M144" s="31"/>
    </row>
    <row r="145" spans="1:13" x14ac:dyDescent="0.25">
      <c r="A145" s="39" t="s">
        <v>1079</v>
      </c>
      <c r="B145" s="38" t="s">
        <v>75</v>
      </c>
      <c r="C145" s="55">
        <v>1968</v>
      </c>
      <c r="D145" s="55">
        <v>11</v>
      </c>
      <c r="E145" s="43">
        <f t="shared" si="17"/>
        <v>23.996426672999998</v>
      </c>
      <c r="F145" s="54">
        <f t="shared" si="16"/>
        <v>1199.8213336499998</v>
      </c>
      <c r="G145" s="35"/>
      <c r="H145" s="35">
        <f t="shared" si="18"/>
        <v>39.36</v>
      </c>
      <c r="I145" s="34">
        <f t="shared" si="19"/>
        <v>3.5781818181818181</v>
      </c>
      <c r="J145" s="34"/>
      <c r="K145" s="9">
        <f t="shared" si="20"/>
        <v>3.5781818181818181</v>
      </c>
      <c r="L145" s="26">
        <f t="shared" si="21"/>
        <v>1199.8213336499998</v>
      </c>
      <c r="M145" s="31"/>
    </row>
    <row r="146" spans="1:13" ht="31.5" x14ac:dyDescent="0.25">
      <c r="A146" s="39" t="s">
        <v>1080</v>
      </c>
      <c r="B146" s="38" t="s">
        <v>76</v>
      </c>
      <c r="C146" s="55">
        <v>783</v>
      </c>
      <c r="D146" s="55">
        <v>9</v>
      </c>
      <c r="E146" s="43">
        <f t="shared" si="17"/>
        <v>23.996426672999998</v>
      </c>
      <c r="F146" s="54">
        <f t="shared" si="16"/>
        <v>1199.8213336499998</v>
      </c>
      <c r="G146" s="35"/>
      <c r="H146" s="35">
        <f t="shared" si="18"/>
        <v>15.66</v>
      </c>
      <c r="I146" s="34">
        <f t="shared" si="19"/>
        <v>1.74</v>
      </c>
      <c r="J146" s="34"/>
      <c r="K146" s="9">
        <f t="shared" si="20"/>
        <v>1.74</v>
      </c>
      <c r="L146" s="26">
        <f t="shared" si="21"/>
        <v>1199.8213336499998</v>
      </c>
      <c r="M146" s="31"/>
    </row>
    <row r="147" spans="1:13" x14ac:dyDescent="0.25">
      <c r="A147" s="39" t="s">
        <v>1081</v>
      </c>
      <c r="B147" s="38" t="s">
        <v>77</v>
      </c>
      <c r="C147" s="55">
        <v>2199</v>
      </c>
      <c r="D147" s="55">
        <v>11</v>
      </c>
      <c r="E147" s="43">
        <f t="shared" si="17"/>
        <v>23.996426672999998</v>
      </c>
      <c r="F147" s="54">
        <f t="shared" si="16"/>
        <v>1199.8213336499998</v>
      </c>
      <c r="G147" s="35"/>
      <c r="H147" s="35">
        <f t="shared" si="18"/>
        <v>43.980000000000004</v>
      </c>
      <c r="I147" s="34">
        <f t="shared" si="19"/>
        <v>3.9981818181818185</v>
      </c>
      <c r="J147" s="34"/>
      <c r="K147" s="9">
        <f t="shared" si="20"/>
        <v>3.9981818181818185</v>
      </c>
      <c r="L147" s="26">
        <f t="shared" si="21"/>
        <v>1199.8213336499998</v>
      </c>
      <c r="M147" s="31"/>
    </row>
    <row r="148" spans="1:13" x14ac:dyDescent="0.25">
      <c r="A148" s="39" t="s">
        <v>1082</v>
      </c>
      <c r="B148" s="38" t="s">
        <v>78</v>
      </c>
      <c r="C148" s="55">
        <v>1083</v>
      </c>
      <c r="D148" s="55">
        <v>9</v>
      </c>
      <c r="E148" s="43">
        <f t="shared" si="17"/>
        <v>23.996426672999998</v>
      </c>
      <c r="F148" s="54">
        <f t="shared" si="16"/>
        <v>1199.8213336499998</v>
      </c>
      <c r="G148" s="35"/>
      <c r="H148" s="35">
        <f t="shared" si="18"/>
        <v>21.66</v>
      </c>
      <c r="I148" s="34">
        <f t="shared" si="19"/>
        <v>2.4066666666666667</v>
      </c>
      <c r="J148" s="34"/>
      <c r="K148" s="9">
        <f t="shared" si="20"/>
        <v>2.4066666666666667</v>
      </c>
      <c r="L148" s="26">
        <f t="shared" si="21"/>
        <v>1199.8213336499998</v>
      </c>
      <c r="M148" s="31"/>
    </row>
    <row r="149" spans="1:13" ht="31.5" x14ac:dyDescent="0.25">
      <c r="A149" s="39" t="s">
        <v>1083</v>
      </c>
      <c r="B149" s="38" t="s">
        <v>79</v>
      </c>
      <c r="C149" s="55">
        <v>1942</v>
      </c>
      <c r="D149" s="55">
        <v>11</v>
      </c>
      <c r="E149" s="43">
        <f t="shared" si="17"/>
        <v>23.996426672999998</v>
      </c>
      <c r="F149" s="54">
        <f t="shared" si="16"/>
        <v>1199.8213336499998</v>
      </c>
      <c r="G149" s="35"/>
      <c r="H149" s="35">
        <f t="shared" si="18"/>
        <v>38.840000000000003</v>
      </c>
      <c r="I149" s="34">
        <f t="shared" si="19"/>
        <v>3.5309090909090912</v>
      </c>
      <c r="J149" s="34"/>
      <c r="K149" s="9">
        <f t="shared" si="20"/>
        <v>3.5309090909090912</v>
      </c>
      <c r="L149" s="26">
        <f t="shared" si="21"/>
        <v>1199.8213336499998</v>
      </c>
      <c r="M149" s="31"/>
    </row>
    <row r="150" spans="1:13" x14ac:dyDescent="0.25">
      <c r="A150" s="39" t="s">
        <v>1084</v>
      </c>
      <c r="B150" s="38" t="s">
        <v>80</v>
      </c>
      <c r="C150" s="55">
        <v>1783</v>
      </c>
      <c r="D150" s="55">
        <v>11</v>
      </c>
      <c r="E150" s="43">
        <f t="shared" si="17"/>
        <v>23.996426672999998</v>
      </c>
      <c r="F150" s="54">
        <f t="shared" si="16"/>
        <v>1199.8213336499998</v>
      </c>
      <c r="G150" s="35"/>
      <c r="H150" s="35">
        <f t="shared" si="18"/>
        <v>35.660000000000004</v>
      </c>
      <c r="I150" s="34">
        <f t="shared" si="19"/>
        <v>3.2418181818181822</v>
      </c>
      <c r="J150" s="34"/>
      <c r="K150" s="9">
        <f t="shared" si="20"/>
        <v>3.2418181818181822</v>
      </c>
      <c r="L150" s="26">
        <f t="shared" si="21"/>
        <v>1199.8213336499998</v>
      </c>
      <c r="M150" s="31"/>
    </row>
    <row r="151" spans="1:13" x14ac:dyDescent="0.25">
      <c r="A151" s="39" t="s">
        <v>1085</v>
      </c>
      <c r="B151" s="38" t="s">
        <v>81</v>
      </c>
      <c r="C151" s="55">
        <v>1381</v>
      </c>
      <c r="D151" s="55">
        <v>9</v>
      </c>
      <c r="E151" s="43">
        <f t="shared" si="17"/>
        <v>23.996426672999998</v>
      </c>
      <c r="F151" s="54">
        <f t="shared" si="16"/>
        <v>1199.8213336499998</v>
      </c>
      <c r="G151" s="35"/>
      <c r="H151" s="35">
        <f t="shared" si="18"/>
        <v>27.62</v>
      </c>
      <c r="I151" s="34">
        <f t="shared" si="19"/>
        <v>3.068888888888889</v>
      </c>
      <c r="J151" s="34"/>
      <c r="K151" s="9">
        <f t="shared" si="20"/>
        <v>3.068888888888889</v>
      </c>
      <c r="L151" s="26">
        <f t="shared" si="21"/>
        <v>1199.8213336499998</v>
      </c>
      <c r="M151" s="31"/>
    </row>
    <row r="152" spans="1:13" ht="31.5" x14ac:dyDescent="0.25">
      <c r="A152" s="39" t="s">
        <v>1086</v>
      </c>
      <c r="B152" s="38" t="s">
        <v>82</v>
      </c>
      <c r="C152" s="55">
        <v>1082</v>
      </c>
      <c r="D152" s="55">
        <v>9</v>
      </c>
      <c r="E152" s="43">
        <f t="shared" si="17"/>
        <v>23.996426672999998</v>
      </c>
      <c r="F152" s="54">
        <f t="shared" si="16"/>
        <v>1199.8213336499998</v>
      </c>
      <c r="G152" s="35"/>
      <c r="H152" s="35">
        <f t="shared" si="18"/>
        <v>21.64</v>
      </c>
      <c r="I152" s="34">
        <f t="shared" si="19"/>
        <v>2.4044444444444446</v>
      </c>
      <c r="J152" s="34"/>
      <c r="K152" s="9">
        <f t="shared" si="20"/>
        <v>2.4044444444444446</v>
      </c>
      <c r="L152" s="26">
        <f t="shared" si="21"/>
        <v>1199.8213336499998</v>
      </c>
      <c r="M152" s="31"/>
    </row>
    <row r="153" spans="1:13" x14ac:dyDescent="0.25">
      <c r="A153" s="39" t="s">
        <v>1087</v>
      </c>
      <c r="B153" s="38" t="s">
        <v>83</v>
      </c>
      <c r="C153" s="55">
        <v>1634</v>
      </c>
      <c r="D153" s="55">
        <v>11</v>
      </c>
      <c r="E153" s="43">
        <f t="shared" si="17"/>
        <v>23.996426672999998</v>
      </c>
      <c r="F153" s="54">
        <f t="shared" si="16"/>
        <v>1199.8213336499998</v>
      </c>
      <c r="G153" s="35"/>
      <c r="H153" s="35">
        <f t="shared" si="18"/>
        <v>32.68</v>
      </c>
      <c r="I153" s="34">
        <f t="shared" si="19"/>
        <v>2.9709090909090907</v>
      </c>
      <c r="J153" s="34"/>
      <c r="K153" s="9">
        <f t="shared" si="20"/>
        <v>2.9709090909090907</v>
      </c>
      <c r="L153" s="26">
        <f t="shared" si="21"/>
        <v>1199.8213336499998</v>
      </c>
      <c r="M153" s="31"/>
    </row>
    <row r="154" spans="1:13" x14ac:dyDescent="0.25">
      <c r="A154" s="39" t="s">
        <v>1088</v>
      </c>
      <c r="B154" s="38" t="s">
        <v>84</v>
      </c>
      <c r="C154" s="55">
        <v>1167</v>
      </c>
      <c r="D154" s="55">
        <v>9</v>
      </c>
      <c r="E154" s="43">
        <f t="shared" si="17"/>
        <v>23.996426672999998</v>
      </c>
      <c r="F154" s="54">
        <f t="shared" si="16"/>
        <v>1199.8213336499998</v>
      </c>
      <c r="G154" s="35"/>
      <c r="H154" s="35">
        <f t="shared" si="18"/>
        <v>23.34</v>
      </c>
      <c r="I154" s="34">
        <f t="shared" si="19"/>
        <v>2.5933333333333333</v>
      </c>
      <c r="J154" s="34"/>
      <c r="K154" s="9">
        <f t="shared" si="20"/>
        <v>2.5933333333333333</v>
      </c>
      <c r="L154" s="26">
        <f t="shared" si="21"/>
        <v>1199.8213336499998</v>
      </c>
      <c r="M154" s="31"/>
    </row>
    <row r="155" spans="1:13" x14ac:dyDescent="0.25">
      <c r="A155" s="39" t="s">
        <v>1089</v>
      </c>
      <c r="B155" s="38" t="s">
        <v>85</v>
      </c>
      <c r="C155" s="55">
        <v>2045</v>
      </c>
      <c r="D155" s="55">
        <v>11</v>
      </c>
      <c r="E155" s="43">
        <f t="shared" si="17"/>
        <v>23.996426672999998</v>
      </c>
      <c r="F155" s="54">
        <f t="shared" si="16"/>
        <v>1199.8213336499998</v>
      </c>
      <c r="G155" s="35"/>
      <c r="H155" s="35">
        <f t="shared" si="18"/>
        <v>40.9</v>
      </c>
      <c r="I155" s="34">
        <f t="shared" si="19"/>
        <v>3.7181818181818183</v>
      </c>
      <c r="J155" s="34"/>
      <c r="K155" s="9">
        <f t="shared" si="20"/>
        <v>3.7181818181818183</v>
      </c>
      <c r="L155" s="26">
        <f t="shared" si="21"/>
        <v>1199.8213336499998</v>
      </c>
      <c r="M155" s="31"/>
    </row>
    <row r="156" spans="1:13" x14ac:dyDescent="0.25">
      <c r="A156" s="39" t="s">
        <v>1090</v>
      </c>
      <c r="B156" s="38" t="s">
        <v>86</v>
      </c>
      <c r="C156" s="55">
        <v>615</v>
      </c>
      <c r="D156" s="55">
        <v>9</v>
      </c>
      <c r="E156" s="43">
        <f t="shared" si="17"/>
        <v>23.996426672999998</v>
      </c>
      <c r="F156" s="54">
        <f t="shared" si="16"/>
        <v>1199.8213336499998</v>
      </c>
      <c r="G156" s="35"/>
      <c r="H156" s="35">
        <f t="shared" si="18"/>
        <v>12.3</v>
      </c>
      <c r="I156" s="34">
        <f t="shared" si="19"/>
        <v>1.3666666666666667</v>
      </c>
      <c r="J156" s="34"/>
      <c r="K156" s="9">
        <f t="shared" si="20"/>
        <v>1.3666666666666667</v>
      </c>
      <c r="L156" s="26">
        <f t="shared" si="21"/>
        <v>1199.8213336499998</v>
      </c>
      <c r="M156" s="31"/>
    </row>
    <row r="157" spans="1:13" x14ac:dyDescent="0.25">
      <c r="A157" s="39" t="s">
        <v>1091</v>
      </c>
      <c r="B157" s="38" t="s">
        <v>87</v>
      </c>
      <c r="C157" s="55">
        <v>1004</v>
      </c>
      <c r="D157" s="55">
        <v>9</v>
      </c>
      <c r="E157" s="43">
        <f t="shared" si="17"/>
        <v>23.996426672999998</v>
      </c>
      <c r="F157" s="54">
        <f t="shared" si="16"/>
        <v>1199.8213336499998</v>
      </c>
      <c r="G157" s="35"/>
      <c r="H157" s="35">
        <f t="shared" si="18"/>
        <v>20.080000000000002</v>
      </c>
      <c r="I157" s="34">
        <f t="shared" si="19"/>
        <v>2.2311111111111113</v>
      </c>
      <c r="J157" s="34"/>
      <c r="K157" s="9">
        <f t="shared" si="20"/>
        <v>2.2311111111111113</v>
      </c>
      <c r="L157" s="26">
        <f t="shared" si="21"/>
        <v>1199.8213336499998</v>
      </c>
      <c r="M157" s="31"/>
    </row>
    <row r="158" spans="1:13" x14ac:dyDescent="0.25">
      <c r="A158" s="39" t="s">
        <v>1092</v>
      </c>
      <c r="B158" s="38" t="s">
        <v>88</v>
      </c>
      <c r="C158" s="55">
        <v>4760</v>
      </c>
      <c r="D158" s="55">
        <v>13</v>
      </c>
      <c r="E158" s="43">
        <f t="shared" si="17"/>
        <v>23.996426672999998</v>
      </c>
      <c r="F158" s="54">
        <f t="shared" si="16"/>
        <v>1199.8213336499998</v>
      </c>
      <c r="G158" s="35"/>
      <c r="H158" s="35">
        <f t="shared" si="18"/>
        <v>95.2</v>
      </c>
      <c r="I158" s="34">
        <f t="shared" si="19"/>
        <v>7.3230769230769237</v>
      </c>
      <c r="J158" s="34"/>
      <c r="K158" s="9">
        <f t="shared" si="20"/>
        <v>7.3230769230769237</v>
      </c>
      <c r="L158" s="26">
        <f t="shared" si="21"/>
        <v>1199.8213336499998</v>
      </c>
      <c r="M158" s="31"/>
    </row>
    <row r="159" spans="1:13" x14ac:dyDescent="0.25">
      <c r="A159" s="39" t="s">
        <v>1093</v>
      </c>
      <c r="B159" s="38" t="s">
        <v>89</v>
      </c>
      <c r="C159" s="55">
        <v>3808</v>
      </c>
      <c r="D159" s="55">
        <v>13</v>
      </c>
      <c r="E159" s="43">
        <f t="shared" si="17"/>
        <v>23.996426672999998</v>
      </c>
      <c r="F159" s="54">
        <f t="shared" si="16"/>
        <v>1199.8213336499998</v>
      </c>
      <c r="G159" s="35"/>
      <c r="H159" s="35">
        <f t="shared" si="18"/>
        <v>76.16</v>
      </c>
      <c r="I159" s="34">
        <f t="shared" si="19"/>
        <v>5.8584615384615386</v>
      </c>
      <c r="J159" s="34"/>
      <c r="K159" s="9">
        <f t="shared" si="20"/>
        <v>5.8584615384615386</v>
      </c>
      <c r="L159" s="26">
        <f t="shared" si="21"/>
        <v>1199.8213336499998</v>
      </c>
      <c r="M159" s="31"/>
    </row>
    <row r="160" spans="1:13" x14ac:dyDescent="0.25">
      <c r="A160" s="39" t="s">
        <v>1094</v>
      </c>
      <c r="B160" s="38" t="s">
        <v>90</v>
      </c>
      <c r="C160" s="55">
        <v>2609</v>
      </c>
      <c r="D160" s="55">
        <v>13</v>
      </c>
      <c r="E160" s="43">
        <f t="shared" si="17"/>
        <v>23.996426672999998</v>
      </c>
      <c r="F160" s="54">
        <f t="shared" si="16"/>
        <v>1199.8213336499998</v>
      </c>
      <c r="G160" s="35"/>
      <c r="H160" s="35">
        <f t="shared" si="18"/>
        <v>52.18</v>
      </c>
      <c r="I160" s="34">
        <f t="shared" si="19"/>
        <v>4.0138461538461536</v>
      </c>
      <c r="J160" s="34"/>
      <c r="K160" s="9">
        <f t="shared" si="20"/>
        <v>4.0138461538461536</v>
      </c>
      <c r="L160" s="26">
        <f t="shared" si="21"/>
        <v>1199.8213336499998</v>
      </c>
      <c r="M160" s="31"/>
    </row>
    <row r="161" spans="1:13" x14ac:dyDescent="0.25">
      <c r="A161" s="39" t="s">
        <v>1095</v>
      </c>
      <c r="B161" s="38" t="s">
        <v>91</v>
      </c>
      <c r="C161" s="55">
        <v>714</v>
      </c>
      <c r="D161" s="55">
        <v>9</v>
      </c>
      <c r="E161" s="43">
        <f t="shared" si="17"/>
        <v>23.996426672999998</v>
      </c>
      <c r="F161" s="54">
        <f t="shared" si="16"/>
        <v>1199.8213336499998</v>
      </c>
      <c r="G161" s="35"/>
      <c r="H161" s="35">
        <f t="shared" si="18"/>
        <v>14.280000000000001</v>
      </c>
      <c r="I161" s="34">
        <f t="shared" si="19"/>
        <v>1.5866666666666669</v>
      </c>
      <c r="J161" s="34"/>
      <c r="K161" s="9">
        <f t="shared" si="20"/>
        <v>1.5866666666666669</v>
      </c>
      <c r="L161" s="26">
        <f t="shared" si="21"/>
        <v>1199.8213336499998</v>
      </c>
      <c r="M161" s="31"/>
    </row>
    <row r="162" spans="1:13" x14ac:dyDescent="0.25">
      <c r="A162" s="39" t="s">
        <v>1096</v>
      </c>
      <c r="B162" s="38" t="s">
        <v>92</v>
      </c>
      <c r="C162" s="55">
        <v>617</v>
      </c>
      <c r="D162" s="55">
        <v>9</v>
      </c>
      <c r="E162" s="43">
        <f t="shared" si="17"/>
        <v>23.996426672999998</v>
      </c>
      <c r="F162" s="54">
        <f t="shared" si="16"/>
        <v>1199.8213336499998</v>
      </c>
      <c r="G162" s="35"/>
      <c r="H162" s="35">
        <f t="shared" si="18"/>
        <v>12.34</v>
      </c>
      <c r="I162" s="34">
        <f t="shared" si="19"/>
        <v>1.3711111111111112</v>
      </c>
      <c r="J162" s="34"/>
      <c r="K162" s="9">
        <f t="shared" si="20"/>
        <v>1.3711111111111112</v>
      </c>
      <c r="L162" s="26">
        <f t="shared" si="21"/>
        <v>1199.8213336499998</v>
      </c>
      <c r="M162" s="31"/>
    </row>
    <row r="163" spans="1:13" x14ac:dyDescent="0.25">
      <c r="A163" s="39" t="s">
        <v>1097</v>
      </c>
      <c r="B163" s="38" t="s">
        <v>93</v>
      </c>
      <c r="C163" s="55">
        <v>538</v>
      </c>
      <c r="D163" s="55">
        <v>9</v>
      </c>
      <c r="E163" s="43">
        <f t="shared" si="17"/>
        <v>23.996426672999998</v>
      </c>
      <c r="F163" s="54">
        <f t="shared" si="16"/>
        <v>1199.8213336499998</v>
      </c>
      <c r="G163" s="35"/>
      <c r="H163" s="35">
        <f t="shared" si="18"/>
        <v>10.76</v>
      </c>
      <c r="I163" s="34">
        <f t="shared" si="19"/>
        <v>1.1955555555555555</v>
      </c>
      <c r="J163" s="34"/>
      <c r="K163" s="9">
        <f t="shared" si="20"/>
        <v>1.1955555555555555</v>
      </c>
      <c r="L163" s="26">
        <f t="shared" si="21"/>
        <v>1199.8213336499998</v>
      </c>
      <c r="M163" s="31"/>
    </row>
    <row r="164" spans="1:13" x14ac:dyDescent="0.25">
      <c r="A164" s="39" t="s">
        <v>1098</v>
      </c>
      <c r="B164" s="38" t="s">
        <v>94</v>
      </c>
      <c r="C164" s="55">
        <v>508</v>
      </c>
      <c r="D164" s="55">
        <v>9</v>
      </c>
      <c r="E164" s="43">
        <f t="shared" si="17"/>
        <v>23.996426672999998</v>
      </c>
      <c r="F164" s="54">
        <f t="shared" si="16"/>
        <v>1199.8213336499998</v>
      </c>
      <c r="G164" s="35"/>
      <c r="H164" s="35">
        <f t="shared" si="18"/>
        <v>10.16</v>
      </c>
      <c r="I164" s="34">
        <f t="shared" si="19"/>
        <v>1.1288888888888888</v>
      </c>
      <c r="J164" s="34"/>
      <c r="K164" s="9">
        <f t="shared" si="20"/>
        <v>1.1288888888888888</v>
      </c>
      <c r="L164" s="26">
        <f t="shared" si="21"/>
        <v>1199.8213336499998</v>
      </c>
      <c r="M164" s="31"/>
    </row>
    <row r="165" spans="1:13" x14ac:dyDescent="0.25">
      <c r="A165" s="39" t="s">
        <v>1099</v>
      </c>
      <c r="B165" s="38" t="s">
        <v>95</v>
      </c>
      <c r="C165" s="55">
        <v>2841</v>
      </c>
      <c r="D165" s="55">
        <v>13</v>
      </c>
      <c r="E165" s="43">
        <f t="shared" si="17"/>
        <v>23.996426672999998</v>
      </c>
      <c r="F165" s="54">
        <f t="shared" si="16"/>
        <v>1199.8213336499998</v>
      </c>
      <c r="G165" s="35"/>
      <c r="H165" s="35">
        <f t="shared" si="18"/>
        <v>56.82</v>
      </c>
      <c r="I165" s="34">
        <f t="shared" si="19"/>
        <v>4.3707692307692305</v>
      </c>
      <c r="J165" s="34"/>
      <c r="K165" s="9">
        <f t="shared" si="20"/>
        <v>4.3707692307692305</v>
      </c>
      <c r="L165" s="26">
        <f t="shared" si="21"/>
        <v>1199.8213336499998</v>
      </c>
      <c r="M165" s="31"/>
    </row>
    <row r="166" spans="1:13" x14ac:dyDescent="0.25">
      <c r="A166" s="39" t="s">
        <v>1100</v>
      </c>
      <c r="B166" s="38" t="s">
        <v>96</v>
      </c>
      <c r="C166" s="55">
        <v>4810</v>
      </c>
      <c r="D166" s="55">
        <v>13</v>
      </c>
      <c r="E166" s="43">
        <f t="shared" si="17"/>
        <v>23.996426672999998</v>
      </c>
      <c r="F166" s="54">
        <f t="shared" si="16"/>
        <v>1199.8213336499998</v>
      </c>
      <c r="G166" s="35"/>
      <c r="H166" s="35">
        <f t="shared" si="18"/>
        <v>96.2</v>
      </c>
      <c r="I166" s="34">
        <f t="shared" si="19"/>
        <v>7.4</v>
      </c>
      <c r="J166" s="34"/>
      <c r="K166" s="9">
        <f t="shared" si="20"/>
        <v>7.4</v>
      </c>
      <c r="L166" s="26">
        <f t="shared" si="21"/>
        <v>1199.8213336499998</v>
      </c>
      <c r="M166" s="31"/>
    </row>
    <row r="167" spans="1:13" x14ac:dyDescent="0.25">
      <c r="A167" s="39" t="s">
        <v>1101</v>
      </c>
      <c r="B167" s="38" t="s">
        <v>97</v>
      </c>
      <c r="C167" s="55">
        <v>1288</v>
      </c>
      <c r="D167" s="55">
        <v>9</v>
      </c>
      <c r="E167" s="43">
        <f t="shared" si="17"/>
        <v>23.996426672999998</v>
      </c>
      <c r="F167" s="54">
        <f t="shared" si="16"/>
        <v>1199.8213336499998</v>
      </c>
      <c r="G167" s="35"/>
      <c r="H167" s="35">
        <f t="shared" si="18"/>
        <v>25.76</v>
      </c>
      <c r="I167" s="34">
        <f t="shared" si="19"/>
        <v>2.8622222222222224</v>
      </c>
      <c r="J167" s="34"/>
      <c r="K167" s="9">
        <f t="shared" si="20"/>
        <v>2.8622222222222224</v>
      </c>
      <c r="L167" s="26">
        <f t="shared" si="21"/>
        <v>1199.8213336499998</v>
      </c>
      <c r="M167" s="31"/>
    </row>
    <row r="168" spans="1:13" x14ac:dyDescent="0.25">
      <c r="A168" s="39" t="s">
        <v>1102</v>
      </c>
      <c r="B168" s="38" t="s">
        <v>98</v>
      </c>
      <c r="C168" s="55">
        <v>1613</v>
      </c>
      <c r="D168" s="55">
        <v>11</v>
      </c>
      <c r="E168" s="43">
        <f t="shared" si="17"/>
        <v>23.996426672999998</v>
      </c>
      <c r="F168" s="54">
        <f t="shared" si="16"/>
        <v>1199.8213336499998</v>
      </c>
      <c r="G168" s="35"/>
      <c r="H168" s="35">
        <f t="shared" si="18"/>
        <v>32.26</v>
      </c>
      <c r="I168" s="34">
        <f t="shared" si="19"/>
        <v>2.9327272727272726</v>
      </c>
      <c r="J168" s="34"/>
      <c r="K168" s="9">
        <f t="shared" si="20"/>
        <v>2.9327272727272726</v>
      </c>
      <c r="L168" s="26">
        <f t="shared" si="21"/>
        <v>1199.8213336499998</v>
      </c>
      <c r="M168" s="31"/>
    </row>
    <row r="169" spans="1:13" x14ac:dyDescent="0.25">
      <c r="A169" s="39" t="s">
        <v>1103</v>
      </c>
      <c r="B169" s="38" t="s">
        <v>99</v>
      </c>
      <c r="C169" s="55">
        <v>2388</v>
      </c>
      <c r="D169" s="55">
        <v>11</v>
      </c>
      <c r="E169" s="43">
        <f t="shared" si="17"/>
        <v>23.996426672999998</v>
      </c>
      <c r="F169" s="54">
        <f t="shared" si="16"/>
        <v>1199.8213336499998</v>
      </c>
      <c r="G169" s="35"/>
      <c r="H169" s="35">
        <f t="shared" si="18"/>
        <v>47.76</v>
      </c>
      <c r="I169" s="34">
        <f t="shared" si="19"/>
        <v>4.3418181818181818</v>
      </c>
      <c r="J169" s="34"/>
      <c r="K169" s="9">
        <f t="shared" si="20"/>
        <v>4.3418181818181818</v>
      </c>
      <c r="L169" s="26">
        <f t="shared" si="21"/>
        <v>1199.8213336499998</v>
      </c>
      <c r="M169" s="31"/>
    </row>
    <row r="170" spans="1:13" x14ac:dyDescent="0.25">
      <c r="A170" s="39" t="s">
        <v>1104</v>
      </c>
      <c r="B170" s="38" t="s">
        <v>100</v>
      </c>
      <c r="C170" s="55">
        <v>2512</v>
      </c>
      <c r="D170" s="55">
        <v>13</v>
      </c>
      <c r="E170" s="43">
        <f t="shared" si="17"/>
        <v>23.996426672999998</v>
      </c>
      <c r="F170" s="54">
        <f t="shared" si="16"/>
        <v>1199.8213336499998</v>
      </c>
      <c r="G170" s="35"/>
      <c r="H170" s="35">
        <f t="shared" si="18"/>
        <v>50.24</v>
      </c>
      <c r="I170" s="34">
        <f t="shared" si="19"/>
        <v>3.8646153846153846</v>
      </c>
      <c r="J170" s="34"/>
      <c r="K170" s="9">
        <f t="shared" si="20"/>
        <v>3.8646153846153846</v>
      </c>
      <c r="L170" s="26">
        <f t="shared" ref="L170:L199" si="22">$L$6*E170</f>
        <v>1199.8213336499998</v>
      </c>
      <c r="M170" s="31"/>
    </row>
    <row r="171" spans="1:13" ht="31.5" x14ac:dyDescent="0.25">
      <c r="A171" s="39" t="s">
        <v>951</v>
      </c>
      <c r="B171" s="10" t="s">
        <v>1867</v>
      </c>
      <c r="C171" s="52">
        <v>70630</v>
      </c>
      <c r="D171" s="55">
        <v>33</v>
      </c>
      <c r="E171" s="43">
        <f t="shared" si="17"/>
        <v>23.996426672999998</v>
      </c>
      <c r="F171" s="54">
        <f t="shared" si="16"/>
        <v>1199.8213336499998</v>
      </c>
      <c r="G171" s="34"/>
      <c r="H171" s="34">
        <f t="shared" si="18"/>
        <v>1412.6000000000001</v>
      </c>
      <c r="I171" s="34">
        <f t="shared" si="19"/>
        <v>42.806060606060612</v>
      </c>
      <c r="J171" s="34"/>
      <c r="K171" s="9">
        <f t="shared" si="20"/>
        <v>42.806060606060612</v>
      </c>
      <c r="L171" s="26">
        <f t="shared" si="22"/>
        <v>1199.8213336499998</v>
      </c>
      <c r="M171" s="31"/>
    </row>
    <row r="172" spans="1:13" x14ac:dyDescent="0.25">
      <c r="A172" s="39" t="s">
        <v>1015</v>
      </c>
      <c r="B172" s="38" t="s">
        <v>107</v>
      </c>
      <c r="C172" s="55">
        <v>3794</v>
      </c>
      <c r="D172" s="55">
        <v>13</v>
      </c>
      <c r="E172" s="43">
        <f t="shared" si="17"/>
        <v>23.996426672999998</v>
      </c>
      <c r="F172" s="54">
        <f t="shared" ref="F172:F198" si="23">IF((((C172*$L$5%)/D172))&gt;$L$6,((C172*$L$5%)/D172*E172),E172*$L$6)</f>
        <v>1199.8213336499998</v>
      </c>
      <c r="G172" s="35"/>
      <c r="H172" s="35">
        <f t="shared" si="18"/>
        <v>75.88</v>
      </c>
      <c r="I172" s="34">
        <f t="shared" si="19"/>
        <v>5.8369230769230764</v>
      </c>
      <c r="J172" s="34"/>
      <c r="K172" s="9">
        <f t="shared" si="20"/>
        <v>5.8369230769230764</v>
      </c>
      <c r="L172" s="26">
        <f t="shared" si="22"/>
        <v>1199.8213336499998</v>
      </c>
      <c r="M172" s="31"/>
    </row>
    <row r="173" spans="1:13" x14ac:dyDescent="0.25">
      <c r="A173" s="39" t="s">
        <v>1106</v>
      </c>
      <c r="B173" s="38" t="s">
        <v>108</v>
      </c>
      <c r="C173" s="55">
        <v>16366</v>
      </c>
      <c r="D173" s="55">
        <v>23</v>
      </c>
      <c r="E173" s="43">
        <f t="shared" si="17"/>
        <v>23.996426672999998</v>
      </c>
      <c r="F173" s="54">
        <f t="shared" si="23"/>
        <v>1199.8213336499998</v>
      </c>
      <c r="G173" s="35"/>
      <c r="H173" s="35">
        <f t="shared" si="18"/>
        <v>327.32</v>
      </c>
      <c r="I173" s="34">
        <f t="shared" si="19"/>
        <v>14.231304347826086</v>
      </c>
      <c r="J173" s="34"/>
      <c r="K173" s="9">
        <f t="shared" si="20"/>
        <v>14.231304347826086</v>
      </c>
      <c r="L173" s="26">
        <f t="shared" si="22"/>
        <v>1199.8213336499998</v>
      </c>
      <c r="M173" s="31"/>
    </row>
    <row r="174" spans="1:13" x14ac:dyDescent="0.25">
      <c r="A174" s="39" t="s">
        <v>1107</v>
      </c>
      <c r="B174" s="38" t="s">
        <v>109</v>
      </c>
      <c r="C174" s="55">
        <v>1638</v>
      </c>
      <c r="D174" s="55">
        <v>11</v>
      </c>
      <c r="E174" s="43">
        <f t="shared" si="17"/>
        <v>23.996426672999998</v>
      </c>
      <c r="F174" s="54">
        <f t="shared" si="23"/>
        <v>1199.8213336499998</v>
      </c>
      <c r="G174" s="35"/>
      <c r="H174" s="35">
        <f t="shared" si="18"/>
        <v>32.76</v>
      </c>
      <c r="I174" s="34">
        <f t="shared" si="19"/>
        <v>2.978181818181818</v>
      </c>
      <c r="J174" s="34"/>
      <c r="K174" s="9">
        <f t="shared" si="20"/>
        <v>2.978181818181818</v>
      </c>
      <c r="L174" s="26">
        <f t="shared" si="22"/>
        <v>1199.8213336499998</v>
      </c>
      <c r="M174" s="31"/>
    </row>
    <row r="175" spans="1:13" x14ac:dyDescent="0.25">
      <c r="A175" s="39" t="s">
        <v>1108</v>
      </c>
      <c r="B175" s="38" t="s">
        <v>101</v>
      </c>
      <c r="C175" s="55">
        <v>1818</v>
      </c>
      <c r="D175" s="55">
        <v>11</v>
      </c>
      <c r="E175" s="43">
        <f t="shared" si="17"/>
        <v>23.996426672999998</v>
      </c>
      <c r="F175" s="54">
        <f t="shared" si="23"/>
        <v>1199.8213336499998</v>
      </c>
      <c r="G175" s="35"/>
      <c r="H175" s="35">
        <f t="shared" si="18"/>
        <v>36.36</v>
      </c>
      <c r="I175" s="34">
        <f t="shared" si="19"/>
        <v>3.3054545454545452</v>
      </c>
      <c r="J175" s="34"/>
      <c r="K175" s="9">
        <f t="shared" si="20"/>
        <v>3.3054545454545452</v>
      </c>
      <c r="L175" s="26">
        <f t="shared" si="22"/>
        <v>1199.8213336499998</v>
      </c>
      <c r="M175" s="31"/>
    </row>
    <row r="176" spans="1:13" x14ac:dyDescent="0.25">
      <c r="A176" s="39" t="s">
        <v>1109</v>
      </c>
      <c r="B176" s="38" t="s">
        <v>111</v>
      </c>
      <c r="C176" s="55">
        <v>1271</v>
      </c>
      <c r="D176" s="55">
        <v>9</v>
      </c>
      <c r="E176" s="43">
        <f t="shared" si="17"/>
        <v>23.996426672999998</v>
      </c>
      <c r="F176" s="54">
        <f t="shared" si="23"/>
        <v>1199.8213336499998</v>
      </c>
      <c r="G176" s="35"/>
      <c r="H176" s="35">
        <f t="shared" si="18"/>
        <v>25.42</v>
      </c>
      <c r="I176" s="34">
        <f t="shared" si="19"/>
        <v>2.8244444444444445</v>
      </c>
      <c r="J176" s="34"/>
      <c r="K176" s="9">
        <f t="shared" si="20"/>
        <v>2.8244444444444445</v>
      </c>
      <c r="L176" s="26">
        <f t="shared" si="22"/>
        <v>1199.8213336499998</v>
      </c>
      <c r="M176" s="31"/>
    </row>
    <row r="177" spans="1:13" x14ac:dyDescent="0.25">
      <c r="A177" s="39" t="s">
        <v>1110</v>
      </c>
      <c r="B177" s="38" t="s">
        <v>113</v>
      </c>
      <c r="C177" s="55">
        <v>1276</v>
      </c>
      <c r="D177" s="55">
        <v>9</v>
      </c>
      <c r="E177" s="43">
        <f t="shared" si="17"/>
        <v>23.996426672999998</v>
      </c>
      <c r="F177" s="54">
        <f t="shared" si="23"/>
        <v>1199.8213336499998</v>
      </c>
      <c r="G177" s="35"/>
      <c r="H177" s="35">
        <f t="shared" si="18"/>
        <v>25.52</v>
      </c>
      <c r="I177" s="34">
        <f t="shared" si="19"/>
        <v>2.8355555555555556</v>
      </c>
      <c r="J177" s="34"/>
      <c r="K177" s="9">
        <f t="shared" si="20"/>
        <v>2.8355555555555556</v>
      </c>
      <c r="L177" s="26">
        <f t="shared" si="22"/>
        <v>1199.8213336499998</v>
      </c>
      <c r="M177" s="31"/>
    </row>
    <row r="178" spans="1:13" x14ac:dyDescent="0.25">
      <c r="A178" s="39" t="s">
        <v>1105</v>
      </c>
      <c r="B178" s="38" t="s">
        <v>114</v>
      </c>
      <c r="C178" s="55">
        <v>3229</v>
      </c>
      <c r="D178" s="55">
        <v>13</v>
      </c>
      <c r="E178" s="43">
        <f t="shared" si="17"/>
        <v>23.996426672999998</v>
      </c>
      <c r="F178" s="54">
        <f t="shared" si="23"/>
        <v>1199.8213336499998</v>
      </c>
      <c r="G178" s="35"/>
      <c r="H178" s="35">
        <f t="shared" si="18"/>
        <v>64.58</v>
      </c>
      <c r="I178" s="34">
        <f t="shared" si="19"/>
        <v>4.9676923076923076</v>
      </c>
      <c r="J178" s="34"/>
      <c r="K178" s="9">
        <f t="shared" si="20"/>
        <v>4.9676923076923076</v>
      </c>
      <c r="L178" s="26">
        <f t="shared" si="22"/>
        <v>1199.8213336499998</v>
      </c>
      <c r="M178" s="31"/>
    </row>
    <row r="179" spans="1:13" x14ac:dyDescent="0.25">
      <c r="A179" s="39" t="s">
        <v>859</v>
      </c>
      <c r="B179" s="38" t="s">
        <v>115</v>
      </c>
      <c r="C179" s="55">
        <v>798</v>
      </c>
      <c r="D179" s="55">
        <v>9</v>
      </c>
      <c r="E179" s="43">
        <f t="shared" si="17"/>
        <v>23.996426672999998</v>
      </c>
      <c r="F179" s="54">
        <f t="shared" si="23"/>
        <v>1199.8213336499998</v>
      </c>
      <c r="G179" s="35"/>
      <c r="H179" s="35">
        <f t="shared" si="18"/>
        <v>15.96</v>
      </c>
      <c r="I179" s="34">
        <f t="shared" si="19"/>
        <v>1.7733333333333334</v>
      </c>
      <c r="J179" s="34"/>
      <c r="K179" s="9">
        <f t="shared" si="20"/>
        <v>1.7733333333333334</v>
      </c>
      <c r="L179" s="26">
        <f t="shared" si="22"/>
        <v>1199.8213336499998</v>
      </c>
      <c r="M179" s="31"/>
    </row>
    <row r="180" spans="1:13" x14ac:dyDescent="0.25">
      <c r="A180" s="39" t="s">
        <v>1111</v>
      </c>
      <c r="B180" s="38" t="s">
        <v>116</v>
      </c>
      <c r="C180" s="55">
        <v>1085</v>
      </c>
      <c r="D180" s="55">
        <v>9</v>
      </c>
      <c r="E180" s="43">
        <f t="shared" si="17"/>
        <v>23.996426672999998</v>
      </c>
      <c r="F180" s="54">
        <f t="shared" si="23"/>
        <v>1199.8213336499998</v>
      </c>
      <c r="G180" s="35"/>
      <c r="H180" s="35">
        <f t="shared" si="18"/>
        <v>21.7</v>
      </c>
      <c r="I180" s="34">
        <f t="shared" si="19"/>
        <v>2.411111111111111</v>
      </c>
      <c r="J180" s="34"/>
      <c r="K180" s="9">
        <f t="shared" si="20"/>
        <v>2.411111111111111</v>
      </c>
      <c r="L180" s="26">
        <f t="shared" si="22"/>
        <v>1199.8213336499998</v>
      </c>
      <c r="M180" s="31"/>
    </row>
    <row r="181" spans="1:13" x14ac:dyDescent="0.25">
      <c r="A181" s="39" t="s">
        <v>1112</v>
      </c>
      <c r="B181" s="38" t="s">
        <v>117</v>
      </c>
      <c r="C181" s="55">
        <v>550</v>
      </c>
      <c r="D181" s="55">
        <v>9</v>
      </c>
      <c r="E181" s="43">
        <f t="shared" si="17"/>
        <v>23.996426672999998</v>
      </c>
      <c r="F181" s="54">
        <f t="shared" si="23"/>
        <v>1199.8213336499998</v>
      </c>
      <c r="G181" s="35"/>
      <c r="H181" s="35">
        <f t="shared" si="18"/>
        <v>11</v>
      </c>
      <c r="I181" s="34">
        <f t="shared" si="19"/>
        <v>1.2222222222222223</v>
      </c>
      <c r="J181" s="34"/>
      <c r="K181" s="9">
        <f t="shared" si="20"/>
        <v>1.2222222222222223</v>
      </c>
      <c r="L181" s="26">
        <f t="shared" si="22"/>
        <v>1199.8213336499998</v>
      </c>
      <c r="M181" s="31"/>
    </row>
    <row r="182" spans="1:13" x14ac:dyDescent="0.25">
      <c r="A182" s="39" t="s">
        <v>1113</v>
      </c>
      <c r="B182" s="38" t="s">
        <v>119</v>
      </c>
      <c r="C182" s="55">
        <v>1196</v>
      </c>
      <c r="D182" s="55">
        <v>9</v>
      </c>
      <c r="E182" s="43">
        <f t="shared" si="17"/>
        <v>23.996426672999998</v>
      </c>
      <c r="F182" s="54">
        <f t="shared" si="23"/>
        <v>1199.8213336499998</v>
      </c>
      <c r="G182" s="35"/>
      <c r="H182" s="35">
        <f t="shared" si="18"/>
        <v>23.92</v>
      </c>
      <c r="I182" s="34">
        <f t="shared" si="19"/>
        <v>2.657777777777778</v>
      </c>
      <c r="J182" s="34"/>
      <c r="K182" s="9">
        <f t="shared" si="20"/>
        <v>2.657777777777778</v>
      </c>
      <c r="L182" s="26">
        <f t="shared" si="22"/>
        <v>1199.8213336499998</v>
      </c>
      <c r="M182" s="31"/>
    </row>
    <row r="183" spans="1:13" x14ac:dyDescent="0.25">
      <c r="A183" s="39" t="s">
        <v>1114</v>
      </c>
      <c r="B183" s="38" t="s">
        <v>120</v>
      </c>
      <c r="C183" s="55">
        <v>3548</v>
      </c>
      <c r="D183" s="55">
        <v>13</v>
      </c>
      <c r="E183" s="43">
        <f t="shared" si="17"/>
        <v>23.996426672999998</v>
      </c>
      <c r="F183" s="54">
        <f t="shared" si="23"/>
        <v>1199.8213336499998</v>
      </c>
      <c r="G183" s="35"/>
      <c r="H183" s="35">
        <f t="shared" si="18"/>
        <v>70.960000000000008</v>
      </c>
      <c r="I183" s="34">
        <f t="shared" si="19"/>
        <v>5.4584615384615391</v>
      </c>
      <c r="J183" s="34"/>
      <c r="K183" s="9">
        <f t="shared" si="20"/>
        <v>5.4584615384615391</v>
      </c>
      <c r="L183" s="26">
        <f t="shared" si="22"/>
        <v>1199.8213336499998</v>
      </c>
      <c r="M183" s="31"/>
    </row>
    <row r="184" spans="1:13" x14ac:dyDescent="0.25">
      <c r="A184" s="39" t="s">
        <v>1115</v>
      </c>
      <c r="B184" s="38" t="s">
        <v>121</v>
      </c>
      <c r="C184" s="55">
        <v>2392</v>
      </c>
      <c r="D184" s="55">
        <v>11</v>
      </c>
      <c r="E184" s="43">
        <f t="shared" si="17"/>
        <v>23.996426672999998</v>
      </c>
      <c r="F184" s="54">
        <f t="shared" si="23"/>
        <v>1199.8213336499998</v>
      </c>
      <c r="G184" s="35"/>
      <c r="H184" s="35">
        <f t="shared" si="18"/>
        <v>47.84</v>
      </c>
      <c r="I184" s="34">
        <f t="shared" si="19"/>
        <v>4.3490909090909096</v>
      </c>
      <c r="J184" s="34"/>
      <c r="K184" s="9">
        <f t="shared" si="20"/>
        <v>4.3490909090909096</v>
      </c>
      <c r="L184" s="26">
        <f t="shared" si="22"/>
        <v>1199.8213336499998</v>
      </c>
      <c r="M184" s="31"/>
    </row>
    <row r="185" spans="1:13" x14ac:dyDescent="0.25">
      <c r="A185" s="39" t="s">
        <v>1116</v>
      </c>
      <c r="B185" s="38" t="s">
        <v>122</v>
      </c>
      <c r="C185" s="55">
        <v>890</v>
      </c>
      <c r="D185" s="55">
        <v>9</v>
      </c>
      <c r="E185" s="43">
        <f t="shared" si="17"/>
        <v>23.996426672999998</v>
      </c>
      <c r="F185" s="54">
        <f t="shared" si="23"/>
        <v>1199.8213336499998</v>
      </c>
      <c r="G185" s="35"/>
      <c r="H185" s="35">
        <f t="shared" si="18"/>
        <v>17.8</v>
      </c>
      <c r="I185" s="34">
        <f t="shared" si="19"/>
        <v>1.9777777777777779</v>
      </c>
      <c r="J185" s="34"/>
      <c r="K185" s="9">
        <f t="shared" si="20"/>
        <v>1.9777777777777779</v>
      </c>
      <c r="L185" s="26">
        <f t="shared" si="22"/>
        <v>1199.8213336499998</v>
      </c>
      <c r="M185" s="31"/>
    </row>
    <row r="186" spans="1:13" x14ac:dyDescent="0.25">
      <c r="A186" s="39" t="s">
        <v>1117</v>
      </c>
      <c r="B186" s="38" t="s">
        <v>123</v>
      </c>
      <c r="C186" s="55">
        <v>2249</v>
      </c>
      <c r="D186" s="55">
        <v>11</v>
      </c>
      <c r="E186" s="43">
        <f t="shared" si="17"/>
        <v>23.996426672999998</v>
      </c>
      <c r="F186" s="54">
        <f t="shared" si="23"/>
        <v>1199.8213336499998</v>
      </c>
      <c r="G186" s="35"/>
      <c r="H186" s="35">
        <f t="shared" si="18"/>
        <v>44.980000000000004</v>
      </c>
      <c r="I186" s="34">
        <f t="shared" si="19"/>
        <v>4.0890909090909098</v>
      </c>
      <c r="J186" s="34"/>
      <c r="K186" s="9">
        <f t="shared" si="20"/>
        <v>4.0890909090909098</v>
      </c>
      <c r="L186" s="26">
        <f t="shared" si="22"/>
        <v>1199.8213336499998</v>
      </c>
      <c r="M186" s="31"/>
    </row>
    <row r="187" spans="1:13" x14ac:dyDescent="0.25">
      <c r="A187" s="39" t="s">
        <v>1118</v>
      </c>
      <c r="B187" s="38" t="s">
        <v>124</v>
      </c>
      <c r="C187" s="55">
        <v>4121</v>
      </c>
      <c r="D187" s="55">
        <v>13</v>
      </c>
      <c r="E187" s="43">
        <f t="shared" si="17"/>
        <v>23.996426672999998</v>
      </c>
      <c r="F187" s="54">
        <f t="shared" si="23"/>
        <v>1199.8213336499998</v>
      </c>
      <c r="G187" s="35"/>
      <c r="H187" s="35">
        <f t="shared" si="18"/>
        <v>82.42</v>
      </c>
      <c r="I187" s="34">
        <f t="shared" si="19"/>
        <v>6.34</v>
      </c>
      <c r="J187" s="34"/>
      <c r="K187" s="9">
        <f t="shared" si="20"/>
        <v>6.34</v>
      </c>
      <c r="L187" s="26">
        <f t="shared" si="22"/>
        <v>1199.8213336499998</v>
      </c>
      <c r="M187" s="31"/>
    </row>
    <row r="188" spans="1:13" x14ac:dyDescent="0.25">
      <c r="A188" s="39" t="s">
        <v>1119</v>
      </c>
      <c r="B188" s="38" t="s">
        <v>125</v>
      </c>
      <c r="C188" s="55">
        <v>1671</v>
      </c>
      <c r="D188" s="55">
        <v>11</v>
      </c>
      <c r="E188" s="43">
        <f t="shared" si="17"/>
        <v>23.996426672999998</v>
      </c>
      <c r="F188" s="54">
        <f t="shared" si="23"/>
        <v>1199.8213336499998</v>
      </c>
      <c r="G188" s="35"/>
      <c r="H188" s="35">
        <f t="shared" si="18"/>
        <v>33.42</v>
      </c>
      <c r="I188" s="34">
        <f t="shared" si="19"/>
        <v>3.0381818181818185</v>
      </c>
      <c r="J188" s="34"/>
      <c r="K188" s="9">
        <f t="shared" si="20"/>
        <v>3.0381818181818185</v>
      </c>
      <c r="L188" s="26">
        <f t="shared" si="22"/>
        <v>1199.8213336499998</v>
      </c>
      <c r="M188" s="31"/>
    </row>
    <row r="189" spans="1:13" x14ac:dyDescent="0.25">
      <c r="A189" s="39" t="s">
        <v>1120</v>
      </c>
      <c r="B189" s="38" t="s">
        <v>126</v>
      </c>
      <c r="C189" s="55">
        <v>1023</v>
      </c>
      <c r="D189" s="55">
        <v>9</v>
      </c>
      <c r="E189" s="43">
        <f t="shared" si="17"/>
        <v>23.996426672999998</v>
      </c>
      <c r="F189" s="54">
        <f t="shared" si="23"/>
        <v>1199.8213336499998</v>
      </c>
      <c r="G189" s="35"/>
      <c r="H189" s="35">
        <f t="shared" si="18"/>
        <v>20.46</v>
      </c>
      <c r="I189" s="34">
        <f t="shared" si="19"/>
        <v>2.2733333333333334</v>
      </c>
      <c r="J189" s="34"/>
      <c r="K189" s="9">
        <f t="shared" si="20"/>
        <v>2.2733333333333334</v>
      </c>
      <c r="L189" s="26">
        <f t="shared" si="22"/>
        <v>1199.8213336499998</v>
      </c>
      <c r="M189" s="31"/>
    </row>
    <row r="190" spans="1:13" x14ac:dyDescent="0.25">
      <c r="A190" s="39" t="s">
        <v>1121</v>
      </c>
      <c r="B190" s="38" t="s">
        <v>127</v>
      </c>
      <c r="C190" s="55">
        <v>2140</v>
      </c>
      <c r="D190" s="55">
        <v>11</v>
      </c>
      <c r="E190" s="43">
        <f t="shared" si="17"/>
        <v>23.996426672999998</v>
      </c>
      <c r="F190" s="54">
        <f t="shared" si="23"/>
        <v>1199.8213336499998</v>
      </c>
      <c r="G190" s="35"/>
      <c r="H190" s="35">
        <f t="shared" si="18"/>
        <v>42.800000000000004</v>
      </c>
      <c r="I190" s="34">
        <f t="shared" si="19"/>
        <v>3.8909090909090911</v>
      </c>
      <c r="J190" s="34"/>
      <c r="K190" s="9">
        <f t="shared" si="20"/>
        <v>3.8909090909090911</v>
      </c>
      <c r="L190" s="26">
        <f t="shared" si="22"/>
        <v>1199.8213336499998</v>
      </c>
      <c r="M190" s="31"/>
    </row>
    <row r="191" spans="1:13" x14ac:dyDescent="0.25">
      <c r="A191" s="39" t="s">
        <v>1122</v>
      </c>
      <c r="B191" s="38" t="s">
        <v>128</v>
      </c>
      <c r="C191" s="55">
        <v>2553</v>
      </c>
      <c r="D191" s="55">
        <v>13</v>
      </c>
      <c r="E191" s="43">
        <f t="shared" si="17"/>
        <v>23.996426672999998</v>
      </c>
      <c r="F191" s="54">
        <f t="shared" si="23"/>
        <v>1199.8213336499998</v>
      </c>
      <c r="G191" s="35"/>
      <c r="H191" s="35">
        <f t="shared" si="18"/>
        <v>51.06</v>
      </c>
      <c r="I191" s="34">
        <f t="shared" si="19"/>
        <v>3.927692307692308</v>
      </c>
      <c r="J191" s="34"/>
      <c r="K191" s="9">
        <f t="shared" si="20"/>
        <v>3.927692307692308</v>
      </c>
      <c r="L191" s="26">
        <f t="shared" si="22"/>
        <v>1199.8213336499998</v>
      </c>
      <c r="M191" s="31"/>
    </row>
    <row r="192" spans="1:13" x14ac:dyDescent="0.25">
      <c r="A192" s="39" t="s">
        <v>1123</v>
      </c>
      <c r="B192" s="38" t="s">
        <v>129</v>
      </c>
      <c r="C192" s="55">
        <v>1290</v>
      </c>
      <c r="D192" s="55">
        <v>9</v>
      </c>
      <c r="E192" s="43">
        <f t="shared" si="17"/>
        <v>23.996426672999998</v>
      </c>
      <c r="F192" s="54">
        <f t="shared" si="23"/>
        <v>1199.8213336499998</v>
      </c>
      <c r="G192" s="35"/>
      <c r="H192" s="35">
        <f t="shared" si="18"/>
        <v>25.8</v>
      </c>
      <c r="I192" s="34">
        <f t="shared" si="19"/>
        <v>2.8666666666666667</v>
      </c>
      <c r="J192" s="34"/>
      <c r="K192" s="9">
        <f t="shared" si="20"/>
        <v>2.8666666666666667</v>
      </c>
      <c r="L192" s="26">
        <f t="shared" si="22"/>
        <v>1199.8213336499998</v>
      </c>
      <c r="M192" s="31"/>
    </row>
    <row r="193" spans="1:14" x14ac:dyDescent="0.25">
      <c r="A193" s="39" t="s">
        <v>1124</v>
      </c>
      <c r="B193" s="38" t="s">
        <v>130</v>
      </c>
      <c r="C193" s="55">
        <v>1643</v>
      </c>
      <c r="D193" s="55">
        <v>11</v>
      </c>
      <c r="E193" s="43">
        <f t="shared" si="17"/>
        <v>23.996426672999998</v>
      </c>
      <c r="F193" s="54">
        <f t="shared" si="23"/>
        <v>1199.8213336499998</v>
      </c>
      <c r="G193" s="35"/>
      <c r="H193" s="35">
        <f t="shared" si="18"/>
        <v>32.86</v>
      </c>
      <c r="I193" s="34">
        <f t="shared" si="19"/>
        <v>2.9872727272727273</v>
      </c>
      <c r="J193" s="34"/>
      <c r="K193" s="9">
        <f t="shared" si="20"/>
        <v>2.9872727272727273</v>
      </c>
      <c r="L193" s="26">
        <f t="shared" si="22"/>
        <v>1199.8213336499998</v>
      </c>
      <c r="M193" s="31"/>
    </row>
    <row r="194" spans="1:14" x14ac:dyDescent="0.25">
      <c r="A194" s="39" t="s">
        <v>1125</v>
      </c>
      <c r="B194" s="38" t="s">
        <v>131</v>
      </c>
      <c r="C194" s="55">
        <v>3699</v>
      </c>
      <c r="D194" s="55">
        <v>13</v>
      </c>
      <c r="E194" s="43">
        <f t="shared" si="17"/>
        <v>23.996426672999998</v>
      </c>
      <c r="F194" s="54">
        <f t="shared" si="23"/>
        <v>1199.8213336499998</v>
      </c>
      <c r="G194" s="35"/>
      <c r="H194" s="35">
        <f t="shared" si="18"/>
        <v>73.98</v>
      </c>
      <c r="I194" s="34">
        <f t="shared" si="19"/>
        <v>5.6907692307692308</v>
      </c>
      <c r="J194" s="34"/>
      <c r="K194" s="9">
        <f t="shared" si="20"/>
        <v>5.6907692307692308</v>
      </c>
      <c r="L194" s="26">
        <f t="shared" si="22"/>
        <v>1199.8213336499998</v>
      </c>
      <c r="M194" s="31"/>
    </row>
    <row r="195" spans="1:14" x14ac:dyDescent="0.25">
      <c r="A195" s="39" t="s">
        <v>1126</v>
      </c>
      <c r="B195" s="38" t="s">
        <v>102</v>
      </c>
      <c r="C195" s="55">
        <v>3094</v>
      </c>
      <c r="D195" s="55">
        <v>13</v>
      </c>
      <c r="E195" s="43">
        <f t="shared" si="17"/>
        <v>23.996426672999998</v>
      </c>
      <c r="F195" s="54">
        <f t="shared" si="23"/>
        <v>1199.8213336499998</v>
      </c>
      <c r="G195" s="35"/>
      <c r="H195" s="35">
        <f t="shared" si="18"/>
        <v>61.88</v>
      </c>
      <c r="I195" s="34">
        <f t="shared" si="19"/>
        <v>4.76</v>
      </c>
      <c r="J195" s="34"/>
      <c r="K195" s="9">
        <f t="shared" si="20"/>
        <v>4.76</v>
      </c>
      <c r="L195" s="26">
        <f t="shared" si="22"/>
        <v>1199.8213336499998</v>
      </c>
      <c r="M195" s="31"/>
    </row>
    <row r="196" spans="1:14" x14ac:dyDescent="0.25">
      <c r="A196" s="39" t="s">
        <v>1127</v>
      </c>
      <c r="B196" s="38" t="s">
        <v>132</v>
      </c>
      <c r="C196" s="55">
        <v>2051</v>
      </c>
      <c r="D196" s="55">
        <v>11</v>
      </c>
      <c r="E196" s="43">
        <f t="shared" si="17"/>
        <v>23.996426672999998</v>
      </c>
      <c r="F196" s="54">
        <f t="shared" si="23"/>
        <v>1199.8213336499998</v>
      </c>
      <c r="G196" s="35"/>
      <c r="H196" s="35">
        <f t="shared" si="18"/>
        <v>41.02</v>
      </c>
      <c r="I196" s="34">
        <f t="shared" si="19"/>
        <v>3.7290909090909095</v>
      </c>
      <c r="J196" s="34"/>
      <c r="K196" s="9">
        <f t="shared" si="20"/>
        <v>3.7290909090909095</v>
      </c>
      <c r="L196" s="26">
        <f t="shared" si="22"/>
        <v>1199.8213336499998</v>
      </c>
      <c r="M196" s="31"/>
    </row>
    <row r="197" spans="1:14" x14ac:dyDescent="0.25">
      <c r="A197" s="39" t="s">
        <v>1128</v>
      </c>
      <c r="B197" s="38" t="s">
        <v>133</v>
      </c>
      <c r="C197" s="55">
        <v>3209</v>
      </c>
      <c r="D197" s="55">
        <v>13</v>
      </c>
      <c r="E197" s="43">
        <f t="shared" si="17"/>
        <v>23.996426672999998</v>
      </c>
      <c r="F197" s="54">
        <f t="shared" si="23"/>
        <v>1199.8213336499998</v>
      </c>
      <c r="G197" s="35"/>
      <c r="H197" s="35">
        <f t="shared" si="18"/>
        <v>64.180000000000007</v>
      </c>
      <c r="I197" s="34">
        <f t="shared" si="19"/>
        <v>4.9369230769230779</v>
      </c>
      <c r="J197" s="34"/>
      <c r="K197" s="9">
        <f t="shared" si="20"/>
        <v>4.9369230769230779</v>
      </c>
      <c r="L197" s="26">
        <f t="shared" si="22"/>
        <v>1199.8213336499998</v>
      </c>
      <c r="M197" s="31"/>
    </row>
    <row r="198" spans="1:14" x14ac:dyDescent="0.25">
      <c r="A198" s="39" t="s">
        <v>1129</v>
      </c>
      <c r="B198" s="38" t="s">
        <v>72</v>
      </c>
      <c r="C198" s="55">
        <v>2036</v>
      </c>
      <c r="D198" s="55">
        <v>11</v>
      </c>
      <c r="E198" s="43">
        <f t="shared" si="17"/>
        <v>23.996426672999998</v>
      </c>
      <c r="F198" s="54">
        <f t="shared" si="23"/>
        <v>1199.8213336499998</v>
      </c>
      <c r="G198" s="35"/>
      <c r="H198" s="35">
        <f t="shared" si="18"/>
        <v>40.72</v>
      </c>
      <c r="I198" s="34">
        <f t="shared" si="19"/>
        <v>3.7018181818181817</v>
      </c>
      <c r="J198" s="34"/>
      <c r="K198" s="9">
        <f t="shared" si="20"/>
        <v>3.7018181818181817</v>
      </c>
      <c r="L198" s="26">
        <f t="shared" si="22"/>
        <v>1199.8213336499998</v>
      </c>
      <c r="M198" s="31"/>
    </row>
    <row r="199" spans="1:14" ht="31.5" x14ac:dyDescent="0.25">
      <c r="A199" s="39" t="s">
        <v>952</v>
      </c>
      <c r="B199" s="10" t="s">
        <v>1861</v>
      </c>
      <c r="C199" s="53">
        <v>648934</v>
      </c>
      <c r="D199" s="53">
        <v>51</v>
      </c>
      <c r="E199" s="43">
        <f t="shared" ref="E199:E262" si="24">$M$4</f>
        <v>23.996426672999998</v>
      </c>
      <c r="F199" s="54">
        <f t="shared" ref="F199:F218" si="25">IF((((C199*$L$5%)/D199))&gt;$L$6,((C199*$L$5%)/D199*E199),E199*$L$6)</f>
        <v>6106.7047633790517</v>
      </c>
      <c r="G199" s="34"/>
      <c r="H199" s="34">
        <f t="shared" si="18"/>
        <v>12978.68</v>
      </c>
      <c r="I199" s="34">
        <f t="shared" si="19"/>
        <v>254.48392156862747</v>
      </c>
      <c r="J199" s="34"/>
      <c r="K199" s="9">
        <f t="shared" si="20"/>
        <v>254.48392156862747</v>
      </c>
      <c r="L199" s="26">
        <f t="shared" si="22"/>
        <v>1199.8213336499998</v>
      </c>
      <c r="M199" s="31"/>
    </row>
    <row r="200" spans="1:14" x14ac:dyDescent="0.25">
      <c r="A200" s="39" t="s">
        <v>1016</v>
      </c>
      <c r="B200" s="38" t="s">
        <v>134</v>
      </c>
      <c r="C200" s="53">
        <v>15313</v>
      </c>
      <c r="D200" s="55">
        <v>23</v>
      </c>
      <c r="E200" s="43">
        <f t="shared" si="24"/>
        <v>23.996426672999998</v>
      </c>
      <c r="F200" s="54">
        <f t="shared" si="25"/>
        <v>1199.8213336499998</v>
      </c>
      <c r="G200" s="35"/>
      <c r="H200" s="35">
        <f t="shared" ref="H200:H263" si="26">C200*2%</f>
        <v>306.26</v>
      </c>
      <c r="I200" s="34">
        <f t="shared" ref="I200:I263" si="27">H200/D200</f>
        <v>13.315652173913042</v>
      </c>
      <c r="J200" s="34"/>
      <c r="K200" s="9">
        <f t="shared" si="20"/>
        <v>13.315652173913042</v>
      </c>
      <c r="L200" s="26">
        <f>$L$6*E200</f>
        <v>1199.8213336499998</v>
      </c>
      <c r="M200" s="31"/>
      <c r="N200" s="26"/>
    </row>
    <row r="201" spans="1:14" x14ac:dyDescent="0.25">
      <c r="A201" s="39" t="s">
        <v>1131</v>
      </c>
      <c r="B201" s="38" t="s">
        <v>135</v>
      </c>
      <c r="C201" s="53">
        <v>7809</v>
      </c>
      <c r="D201" s="55">
        <v>17</v>
      </c>
      <c r="E201" s="43">
        <f t="shared" si="24"/>
        <v>23.996426672999998</v>
      </c>
      <c r="F201" s="54">
        <f t="shared" si="25"/>
        <v>1199.8213336499998</v>
      </c>
      <c r="G201" s="35"/>
      <c r="H201" s="35">
        <f t="shared" si="26"/>
        <v>156.18</v>
      </c>
      <c r="I201" s="34">
        <f t="shared" si="27"/>
        <v>9.1870588235294122</v>
      </c>
      <c r="J201" s="34"/>
      <c r="K201" s="9">
        <f t="shared" ref="K201:K264" si="28">(C201*2%)/D201</f>
        <v>9.1870588235294122</v>
      </c>
      <c r="L201" s="26">
        <f t="shared" ref="L201:L264" si="29">$L$6*E201</f>
        <v>1199.8213336499998</v>
      </c>
      <c r="M201" s="31"/>
      <c r="N201" s="26"/>
    </row>
    <row r="202" spans="1:14" x14ac:dyDescent="0.25">
      <c r="A202" s="39" t="s">
        <v>985</v>
      </c>
      <c r="B202" s="38" t="s">
        <v>136</v>
      </c>
      <c r="C202" s="53">
        <v>21969</v>
      </c>
      <c r="D202" s="55">
        <v>27</v>
      </c>
      <c r="E202" s="43">
        <f t="shared" si="24"/>
        <v>23.996426672999998</v>
      </c>
      <c r="F202" s="54">
        <f t="shared" si="25"/>
        <v>1199.8213336499998</v>
      </c>
      <c r="G202" s="35"/>
      <c r="H202" s="35">
        <f t="shared" si="26"/>
        <v>439.38</v>
      </c>
      <c r="I202" s="34">
        <f t="shared" si="27"/>
        <v>16.273333333333333</v>
      </c>
      <c r="J202" s="34"/>
      <c r="K202" s="9">
        <f t="shared" si="28"/>
        <v>16.273333333333333</v>
      </c>
      <c r="L202" s="26">
        <f t="shared" si="29"/>
        <v>1199.8213336499998</v>
      </c>
      <c r="M202" s="31"/>
      <c r="N202" s="26"/>
    </row>
    <row r="203" spans="1:14" x14ac:dyDescent="0.25">
      <c r="A203" s="39" t="s">
        <v>1132</v>
      </c>
      <c r="B203" s="38" t="s">
        <v>137</v>
      </c>
      <c r="C203" s="53">
        <v>11498</v>
      </c>
      <c r="D203" s="55">
        <v>23</v>
      </c>
      <c r="E203" s="43">
        <f t="shared" si="24"/>
        <v>23.996426672999998</v>
      </c>
      <c r="F203" s="54">
        <f t="shared" si="25"/>
        <v>1199.8213336499998</v>
      </c>
      <c r="G203" s="35"/>
      <c r="H203" s="35">
        <f t="shared" si="26"/>
        <v>229.96</v>
      </c>
      <c r="I203" s="34">
        <f t="shared" si="27"/>
        <v>9.9982608695652182</v>
      </c>
      <c r="J203" s="34"/>
      <c r="K203" s="9">
        <f t="shared" si="28"/>
        <v>9.9982608695652182</v>
      </c>
      <c r="L203" s="26">
        <f t="shared" si="29"/>
        <v>1199.8213336499998</v>
      </c>
      <c r="M203" s="31"/>
      <c r="N203" s="26"/>
    </row>
    <row r="204" spans="1:14" ht="17.25" customHeight="1" x14ac:dyDescent="0.25">
      <c r="A204" s="39" t="s">
        <v>1133</v>
      </c>
      <c r="B204" s="38" t="s">
        <v>138</v>
      </c>
      <c r="C204" s="53">
        <v>4441</v>
      </c>
      <c r="D204" s="55">
        <v>13</v>
      </c>
      <c r="E204" s="43">
        <f t="shared" si="24"/>
        <v>23.996426672999998</v>
      </c>
      <c r="F204" s="54">
        <f t="shared" si="25"/>
        <v>1199.8213336499998</v>
      </c>
      <c r="G204" s="35"/>
      <c r="H204" s="35">
        <f t="shared" si="26"/>
        <v>88.820000000000007</v>
      </c>
      <c r="I204" s="34">
        <f t="shared" si="27"/>
        <v>6.8323076923076931</v>
      </c>
      <c r="J204" s="34"/>
      <c r="K204" s="9">
        <f t="shared" si="28"/>
        <v>6.8323076923076931</v>
      </c>
      <c r="L204" s="26">
        <f t="shared" si="29"/>
        <v>1199.8213336499998</v>
      </c>
      <c r="M204" s="31"/>
      <c r="N204" s="26"/>
    </row>
    <row r="205" spans="1:14" x14ac:dyDescent="0.25">
      <c r="A205" s="39" t="s">
        <v>1134</v>
      </c>
      <c r="B205" s="38" t="s">
        <v>139</v>
      </c>
      <c r="C205" s="53">
        <v>3057</v>
      </c>
      <c r="D205" s="55">
        <v>13</v>
      </c>
      <c r="E205" s="43">
        <f t="shared" si="24"/>
        <v>23.996426672999998</v>
      </c>
      <c r="F205" s="54">
        <f t="shared" si="25"/>
        <v>1199.8213336499998</v>
      </c>
      <c r="G205" s="35"/>
      <c r="H205" s="35">
        <f t="shared" si="26"/>
        <v>61.14</v>
      </c>
      <c r="I205" s="34">
        <f t="shared" si="27"/>
        <v>4.7030769230769227</v>
      </c>
      <c r="J205" s="34"/>
      <c r="K205" s="9">
        <f t="shared" si="28"/>
        <v>4.7030769230769227</v>
      </c>
      <c r="L205" s="26">
        <f t="shared" si="29"/>
        <v>1199.8213336499998</v>
      </c>
      <c r="M205" s="31"/>
      <c r="N205" s="26"/>
    </row>
    <row r="206" spans="1:14" x14ac:dyDescent="0.25">
      <c r="A206" s="39" t="s">
        <v>1130</v>
      </c>
      <c r="B206" s="38" t="s">
        <v>140</v>
      </c>
      <c r="C206" s="53">
        <v>10224</v>
      </c>
      <c r="D206" s="55">
        <v>23</v>
      </c>
      <c r="E206" s="43">
        <f t="shared" si="24"/>
        <v>23.996426672999998</v>
      </c>
      <c r="F206" s="54">
        <f t="shared" si="25"/>
        <v>1199.8213336499998</v>
      </c>
      <c r="G206" s="35"/>
      <c r="H206" s="35">
        <f t="shared" si="26"/>
        <v>204.48000000000002</v>
      </c>
      <c r="I206" s="34">
        <f t="shared" si="27"/>
        <v>8.8904347826086969</v>
      </c>
      <c r="J206" s="34"/>
      <c r="K206" s="9">
        <f t="shared" si="28"/>
        <v>8.8904347826086969</v>
      </c>
      <c r="L206" s="26">
        <f t="shared" si="29"/>
        <v>1199.8213336499998</v>
      </c>
      <c r="M206" s="31"/>
      <c r="N206" s="26"/>
    </row>
    <row r="207" spans="1:14" x14ac:dyDescent="0.25">
      <c r="A207" s="39" t="s">
        <v>1135</v>
      </c>
      <c r="B207" s="38" t="s">
        <v>141</v>
      </c>
      <c r="C207" s="53">
        <v>7956</v>
      </c>
      <c r="D207" s="55">
        <v>17</v>
      </c>
      <c r="E207" s="43">
        <f t="shared" si="24"/>
        <v>23.996426672999998</v>
      </c>
      <c r="F207" s="54">
        <f t="shared" si="25"/>
        <v>1199.8213336499998</v>
      </c>
      <c r="G207" s="35"/>
      <c r="H207" s="35">
        <f t="shared" si="26"/>
        <v>159.12</v>
      </c>
      <c r="I207" s="34">
        <f t="shared" si="27"/>
        <v>9.36</v>
      </c>
      <c r="J207" s="34"/>
      <c r="K207" s="9">
        <f t="shared" si="28"/>
        <v>9.36</v>
      </c>
      <c r="L207" s="26">
        <f t="shared" si="29"/>
        <v>1199.8213336499998</v>
      </c>
      <c r="M207" s="31"/>
      <c r="N207" s="26"/>
    </row>
    <row r="208" spans="1:14" x14ac:dyDescent="0.25">
      <c r="A208" s="39" t="s">
        <v>981</v>
      </c>
      <c r="B208" s="38" t="s">
        <v>142</v>
      </c>
      <c r="C208" s="53">
        <v>5751</v>
      </c>
      <c r="D208" s="55">
        <v>15</v>
      </c>
      <c r="E208" s="43">
        <f t="shared" si="24"/>
        <v>23.996426672999998</v>
      </c>
      <c r="F208" s="54">
        <f t="shared" si="25"/>
        <v>1199.8213336499998</v>
      </c>
      <c r="G208" s="35"/>
      <c r="H208" s="35">
        <f t="shared" si="26"/>
        <v>115.02</v>
      </c>
      <c r="I208" s="34">
        <f t="shared" si="27"/>
        <v>7.6680000000000001</v>
      </c>
      <c r="J208" s="34"/>
      <c r="K208" s="9">
        <f t="shared" si="28"/>
        <v>7.6680000000000001</v>
      </c>
      <c r="L208" s="26">
        <f t="shared" si="29"/>
        <v>1199.8213336499998</v>
      </c>
      <c r="M208" s="31"/>
      <c r="N208" s="26"/>
    </row>
    <row r="209" spans="1:14" x14ac:dyDescent="0.25">
      <c r="A209" s="39" t="s">
        <v>1136</v>
      </c>
      <c r="B209" s="38" t="s">
        <v>143</v>
      </c>
      <c r="C209" s="53">
        <v>1465</v>
      </c>
      <c r="D209" s="55">
        <v>9</v>
      </c>
      <c r="E209" s="43">
        <f t="shared" si="24"/>
        <v>23.996426672999998</v>
      </c>
      <c r="F209" s="54">
        <f t="shared" si="25"/>
        <v>1199.8213336499998</v>
      </c>
      <c r="G209" s="35"/>
      <c r="H209" s="35">
        <f t="shared" si="26"/>
        <v>29.3</v>
      </c>
      <c r="I209" s="34">
        <f t="shared" si="27"/>
        <v>3.2555555555555555</v>
      </c>
      <c r="J209" s="34"/>
      <c r="K209" s="9">
        <f t="shared" si="28"/>
        <v>3.2555555555555555</v>
      </c>
      <c r="L209" s="26">
        <f t="shared" si="29"/>
        <v>1199.8213336499998</v>
      </c>
      <c r="M209" s="31"/>
      <c r="N209" s="26"/>
    </row>
    <row r="210" spans="1:14" x14ac:dyDescent="0.25">
      <c r="A210" s="39" t="s">
        <v>1137</v>
      </c>
      <c r="B210" s="38" t="s">
        <v>144</v>
      </c>
      <c r="C210" s="53">
        <v>6029</v>
      </c>
      <c r="D210" s="55">
        <v>15</v>
      </c>
      <c r="E210" s="43">
        <f t="shared" si="24"/>
        <v>23.996426672999998</v>
      </c>
      <c r="F210" s="54">
        <f t="shared" si="25"/>
        <v>1199.8213336499998</v>
      </c>
      <c r="G210" s="35"/>
      <c r="H210" s="35">
        <f t="shared" si="26"/>
        <v>120.58</v>
      </c>
      <c r="I210" s="34">
        <f t="shared" si="27"/>
        <v>8.038666666666666</v>
      </c>
      <c r="J210" s="34"/>
      <c r="K210" s="9">
        <f t="shared" si="28"/>
        <v>8.038666666666666</v>
      </c>
      <c r="L210" s="26">
        <f t="shared" si="29"/>
        <v>1199.8213336499998</v>
      </c>
      <c r="M210" s="31"/>
    </row>
    <row r="211" spans="1:14" x14ac:dyDescent="0.25">
      <c r="A211" s="39" t="s">
        <v>1138</v>
      </c>
      <c r="B211" s="38" t="s">
        <v>145</v>
      </c>
      <c r="C211" s="53">
        <v>8634</v>
      </c>
      <c r="D211" s="55">
        <v>17</v>
      </c>
      <c r="E211" s="43">
        <f t="shared" si="24"/>
        <v>23.996426672999998</v>
      </c>
      <c r="F211" s="54">
        <f t="shared" si="25"/>
        <v>1199.8213336499998</v>
      </c>
      <c r="G211" s="35"/>
      <c r="H211" s="35">
        <f t="shared" si="26"/>
        <v>172.68</v>
      </c>
      <c r="I211" s="34">
        <f t="shared" si="27"/>
        <v>10.15764705882353</v>
      </c>
      <c r="J211" s="34"/>
      <c r="K211" s="9">
        <f t="shared" si="28"/>
        <v>10.15764705882353</v>
      </c>
      <c r="L211" s="26">
        <f t="shared" si="29"/>
        <v>1199.8213336499998</v>
      </c>
      <c r="M211" s="31"/>
    </row>
    <row r="212" spans="1:14" x14ac:dyDescent="0.25">
      <c r="A212" s="39" t="s">
        <v>1139</v>
      </c>
      <c r="B212" s="38" t="s">
        <v>146</v>
      </c>
      <c r="C212" s="53">
        <v>2730</v>
      </c>
      <c r="D212" s="55">
        <v>13</v>
      </c>
      <c r="E212" s="43">
        <f t="shared" si="24"/>
        <v>23.996426672999998</v>
      </c>
      <c r="F212" s="54">
        <f t="shared" si="25"/>
        <v>1199.8213336499998</v>
      </c>
      <c r="G212" s="35"/>
      <c r="H212" s="35">
        <f t="shared" si="26"/>
        <v>54.6</v>
      </c>
      <c r="I212" s="34">
        <f t="shared" si="27"/>
        <v>4.2</v>
      </c>
      <c r="J212" s="34"/>
      <c r="K212" s="9">
        <f t="shared" si="28"/>
        <v>4.2</v>
      </c>
      <c r="L212" s="26">
        <f t="shared" si="29"/>
        <v>1199.8213336499998</v>
      </c>
      <c r="M212" s="31"/>
    </row>
    <row r="213" spans="1:14" x14ac:dyDescent="0.25">
      <c r="A213" s="39" t="s">
        <v>1140</v>
      </c>
      <c r="B213" s="38" t="s">
        <v>147</v>
      </c>
      <c r="C213" s="53">
        <v>8000</v>
      </c>
      <c r="D213" s="55">
        <v>17</v>
      </c>
      <c r="E213" s="43">
        <f t="shared" si="24"/>
        <v>23.996426672999998</v>
      </c>
      <c r="F213" s="54">
        <f t="shared" si="25"/>
        <v>1199.8213336499998</v>
      </c>
      <c r="G213" s="35"/>
      <c r="H213" s="35">
        <f t="shared" si="26"/>
        <v>160</v>
      </c>
      <c r="I213" s="34">
        <f t="shared" si="27"/>
        <v>9.4117647058823533</v>
      </c>
      <c r="J213" s="34"/>
      <c r="K213" s="9">
        <f t="shared" si="28"/>
        <v>9.4117647058823533</v>
      </c>
      <c r="L213" s="26">
        <f t="shared" si="29"/>
        <v>1199.8213336499998</v>
      </c>
      <c r="M213" s="31"/>
    </row>
    <row r="214" spans="1:14" x14ac:dyDescent="0.25">
      <c r="A214" s="39" t="s">
        <v>1141</v>
      </c>
      <c r="B214" s="38" t="s">
        <v>148</v>
      </c>
      <c r="C214" s="53">
        <v>3783</v>
      </c>
      <c r="D214" s="55">
        <v>13</v>
      </c>
      <c r="E214" s="43">
        <f t="shared" si="24"/>
        <v>23.996426672999998</v>
      </c>
      <c r="F214" s="54">
        <f t="shared" si="25"/>
        <v>1199.8213336499998</v>
      </c>
      <c r="G214" s="35"/>
      <c r="H214" s="35">
        <f t="shared" si="26"/>
        <v>75.66</v>
      </c>
      <c r="I214" s="34">
        <f t="shared" si="27"/>
        <v>5.8199999999999994</v>
      </c>
      <c r="J214" s="34"/>
      <c r="K214" s="9">
        <f t="shared" si="28"/>
        <v>5.8199999999999994</v>
      </c>
      <c r="L214" s="26">
        <f t="shared" si="29"/>
        <v>1199.8213336499998</v>
      </c>
      <c r="M214" s="31"/>
    </row>
    <row r="215" spans="1:14" x14ac:dyDescent="0.25">
      <c r="A215" s="39" t="s">
        <v>1142</v>
      </c>
      <c r="B215" s="38" t="s">
        <v>149</v>
      </c>
      <c r="C215" s="53">
        <v>3387</v>
      </c>
      <c r="D215" s="55">
        <v>13</v>
      </c>
      <c r="E215" s="43">
        <f t="shared" si="24"/>
        <v>23.996426672999998</v>
      </c>
      <c r="F215" s="54">
        <f t="shared" si="25"/>
        <v>1199.8213336499998</v>
      </c>
      <c r="G215" s="35"/>
      <c r="H215" s="35">
        <f t="shared" si="26"/>
        <v>67.739999999999995</v>
      </c>
      <c r="I215" s="34">
        <f t="shared" si="27"/>
        <v>5.2107692307692304</v>
      </c>
      <c r="J215" s="34"/>
      <c r="K215" s="9">
        <f t="shared" si="28"/>
        <v>5.2107692307692304</v>
      </c>
      <c r="L215" s="26">
        <f t="shared" si="29"/>
        <v>1199.8213336499998</v>
      </c>
      <c r="M215" s="31"/>
    </row>
    <row r="216" spans="1:14" x14ac:dyDescent="0.25">
      <c r="A216" s="39" t="s">
        <v>1143</v>
      </c>
      <c r="B216" s="38" t="s">
        <v>150</v>
      </c>
      <c r="C216" s="53">
        <v>551</v>
      </c>
      <c r="D216" s="55">
        <v>9</v>
      </c>
      <c r="E216" s="43">
        <f t="shared" si="24"/>
        <v>23.996426672999998</v>
      </c>
      <c r="F216" s="54">
        <f t="shared" si="25"/>
        <v>1199.8213336499998</v>
      </c>
      <c r="G216" s="35"/>
      <c r="H216" s="35">
        <f t="shared" si="26"/>
        <v>11.02</v>
      </c>
      <c r="I216" s="34">
        <f t="shared" si="27"/>
        <v>1.2244444444444444</v>
      </c>
      <c r="J216" s="34"/>
      <c r="K216" s="9">
        <f t="shared" si="28"/>
        <v>1.2244444444444444</v>
      </c>
      <c r="L216" s="26">
        <f t="shared" si="29"/>
        <v>1199.8213336499998</v>
      </c>
      <c r="M216" s="31"/>
    </row>
    <row r="217" spans="1:14" x14ac:dyDescent="0.25">
      <c r="A217" s="39" t="s">
        <v>1144</v>
      </c>
      <c r="B217" s="38" t="s">
        <v>151</v>
      </c>
      <c r="C217" s="53">
        <v>4462</v>
      </c>
      <c r="D217" s="55">
        <v>13</v>
      </c>
      <c r="E217" s="43">
        <f t="shared" si="24"/>
        <v>23.996426672999998</v>
      </c>
      <c r="F217" s="54">
        <f t="shared" si="25"/>
        <v>1199.8213336499998</v>
      </c>
      <c r="G217" s="35"/>
      <c r="H217" s="35">
        <f t="shared" si="26"/>
        <v>89.24</v>
      </c>
      <c r="I217" s="34">
        <f t="shared" si="27"/>
        <v>6.8646153846153846</v>
      </c>
      <c r="J217" s="34"/>
      <c r="K217" s="9">
        <f t="shared" si="28"/>
        <v>6.8646153846153846</v>
      </c>
      <c r="L217" s="26">
        <f t="shared" si="29"/>
        <v>1199.8213336499998</v>
      </c>
      <c r="M217" s="31"/>
    </row>
    <row r="218" spans="1:14" ht="31.5" x14ac:dyDescent="0.25">
      <c r="A218" s="39" t="s">
        <v>953</v>
      </c>
      <c r="B218" s="10" t="s">
        <v>1868</v>
      </c>
      <c r="C218" s="52">
        <v>48310</v>
      </c>
      <c r="D218" s="55">
        <v>27</v>
      </c>
      <c r="E218" s="43">
        <f t="shared" si="24"/>
        <v>23.996426672999998</v>
      </c>
      <c r="F218" s="54">
        <f t="shared" si="25"/>
        <v>1199.8213336499998</v>
      </c>
      <c r="G218" s="34"/>
      <c r="H218" s="34">
        <f t="shared" si="26"/>
        <v>966.2</v>
      </c>
      <c r="I218" s="34">
        <f t="shared" si="27"/>
        <v>35.785185185185185</v>
      </c>
      <c r="J218" s="34"/>
      <c r="K218" s="9">
        <f t="shared" si="28"/>
        <v>35.785185185185185</v>
      </c>
      <c r="L218" s="26">
        <f t="shared" si="29"/>
        <v>1199.8213336499998</v>
      </c>
      <c r="M218" s="31"/>
    </row>
    <row r="219" spans="1:14" x14ac:dyDescent="0.25">
      <c r="A219" s="39" t="s">
        <v>1145</v>
      </c>
      <c r="B219" s="38" t="s">
        <v>152</v>
      </c>
      <c r="C219" s="55">
        <v>13776</v>
      </c>
      <c r="D219" s="55">
        <v>23</v>
      </c>
      <c r="E219" s="43">
        <f t="shared" si="24"/>
        <v>23.996426672999998</v>
      </c>
      <c r="F219" s="54">
        <f t="shared" ref="F219:F242" si="30">IF((((C219*$L$5%)/D219))&gt;$L$6,((C219*$L$5%)/D219*E219),E219*$L$6)</f>
        <v>1199.8213336499998</v>
      </c>
      <c r="G219" s="35"/>
      <c r="H219" s="35">
        <f t="shared" si="26"/>
        <v>275.52</v>
      </c>
      <c r="I219" s="34">
        <f t="shared" si="27"/>
        <v>11.979130434782608</v>
      </c>
      <c r="J219" s="34"/>
      <c r="K219" s="9">
        <f t="shared" si="28"/>
        <v>11.979130434782608</v>
      </c>
      <c r="L219" s="26">
        <f t="shared" si="29"/>
        <v>1199.8213336499998</v>
      </c>
      <c r="M219" s="31"/>
    </row>
    <row r="220" spans="1:14" x14ac:dyDescent="0.25">
      <c r="A220" s="39" t="s">
        <v>1147</v>
      </c>
      <c r="B220" s="38" t="s">
        <v>153</v>
      </c>
      <c r="C220" s="55">
        <v>1602</v>
      </c>
      <c r="D220" s="55">
        <v>11</v>
      </c>
      <c r="E220" s="43">
        <f t="shared" si="24"/>
        <v>23.996426672999998</v>
      </c>
      <c r="F220" s="54">
        <f t="shared" si="30"/>
        <v>1199.8213336499998</v>
      </c>
      <c r="G220" s="35"/>
      <c r="H220" s="35">
        <f t="shared" si="26"/>
        <v>32.04</v>
      </c>
      <c r="I220" s="34">
        <f t="shared" si="27"/>
        <v>2.9127272727272726</v>
      </c>
      <c r="J220" s="34"/>
      <c r="K220" s="9">
        <f t="shared" si="28"/>
        <v>2.9127272727272726</v>
      </c>
      <c r="L220" s="26">
        <f t="shared" si="29"/>
        <v>1199.8213336499998</v>
      </c>
      <c r="M220" s="31"/>
    </row>
    <row r="221" spans="1:14" x14ac:dyDescent="0.25">
      <c r="A221" s="39" t="s">
        <v>1148</v>
      </c>
      <c r="B221" s="38" t="s">
        <v>154</v>
      </c>
      <c r="C221" s="55">
        <v>516</v>
      </c>
      <c r="D221" s="55">
        <v>9</v>
      </c>
      <c r="E221" s="43">
        <f t="shared" si="24"/>
        <v>23.996426672999998</v>
      </c>
      <c r="F221" s="54">
        <f t="shared" si="30"/>
        <v>1199.8213336499998</v>
      </c>
      <c r="G221" s="35"/>
      <c r="H221" s="35">
        <f t="shared" si="26"/>
        <v>10.32</v>
      </c>
      <c r="I221" s="34">
        <f t="shared" si="27"/>
        <v>1.1466666666666667</v>
      </c>
      <c r="J221" s="34"/>
      <c r="K221" s="9">
        <f t="shared" si="28"/>
        <v>1.1466666666666667</v>
      </c>
      <c r="L221" s="26">
        <f t="shared" si="29"/>
        <v>1199.8213336499998</v>
      </c>
      <c r="M221" s="31"/>
    </row>
    <row r="222" spans="1:14" x14ac:dyDescent="0.25">
      <c r="A222" s="39" t="s">
        <v>1149</v>
      </c>
      <c r="B222" s="38" t="s">
        <v>155</v>
      </c>
      <c r="C222" s="55">
        <v>1447</v>
      </c>
      <c r="D222" s="55">
        <v>9</v>
      </c>
      <c r="E222" s="43">
        <f t="shared" si="24"/>
        <v>23.996426672999998</v>
      </c>
      <c r="F222" s="54">
        <f t="shared" si="30"/>
        <v>1199.8213336499998</v>
      </c>
      <c r="G222" s="35"/>
      <c r="H222" s="35">
        <f t="shared" si="26"/>
        <v>28.94</v>
      </c>
      <c r="I222" s="34">
        <f t="shared" si="27"/>
        <v>3.2155555555555555</v>
      </c>
      <c r="J222" s="34"/>
      <c r="K222" s="9">
        <f t="shared" si="28"/>
        <v>3.2155555555555555</v>
      </c>
      <c r="L222" s="26">
        <f t="shared" si="29"/>
        <v>1199.8213336499998</v>
      </c>
      <c r="M222" s="31"/>
    </row>
    <row r="223" spans="1:14" x14ac:dyDescent="0.25">
      <c r="A223" s="39" t="s">
        <v>1150</v>
      </c>
      <c r="B223" s="38" t="s">
        <v>156</v>
      </c>
      <c r="C223" s="55">
        <v>2036</v>
      </c>
      <c r="D223" s="55">
        <v>11</v>
      </c>
      <c r="E223" s="43">
        <f t="shared" si="24"/>
        <v>23.996426672999998</v>
      </c>
      <c r="F223" s="54">
        <f t="shared" si="30"/>
        <v>1199.8213336499998</v>
      </c>
      <c r="G223" s="35"/>
      <c r="H223" s="35">
        <f t="shared" si="26"/>
        <v>40.72</v>
      </c>
      <c r="I223" s="34">
        <f t="shared" si="27"/>
        <v>3.7018181818181817</v>
      </c>
      <c r="J223" s="34"/>
      <c r="K223" s="9">
        <f t="shared" si="28"/>
        <v>3.7018181818181817</v>
      </c>
      <c r="L223" s="26">
        <f t="shared" si="29"/>
        <v>1199.8213336499998</v>
      </c>
      <c r="M223" s="31"/>
    </row>
    <row r="224" spans="1:14" x14ac:dyDescent="0.25">
      <c r="A224" s="39" t="s">
        <v>1151</v>
      </c>
      <c r="B224" s="38" t="s">
        <v>157</v>
      </c>
      <c r="C224" s="55">
        <v>1772</v>
      </c>
      <c r="D224" s="55">
        <v>11</v>
      </c>
      <c r="E224" s="43">
        <f t="shared" si="24"/>
        <v>23.996426672999998</v>
      </c>
      <c r="F224" s="54">
        <f t="shared" si="30"/>
        <v>1199.8213336499998</v>
      </c>
      <c r="G224" s="35"/>
      <c r="H224" s="35">
        <f t="shared" si="26"/>
        <v>35.44</v>
      </c>
      <c r="I224" s="34">
        <f t="shared" si="27"/>
        <v>3.2218181818181817</v>
      </c>
      <c r="J224" s="34"/>
      <c r="K224" s="9">
        <f t="shared" si="28"/>
        <v>3.2218181818181817</v>
      </c>
      <c r="L224" s="26">
        <f t="shared" si="29"/>
        <v>1199.8213336499998</v>
      </c>
      <c r="M224" s="31"/>
    </row>
    <row r="225" spans="1:13" x14ac:dyDescent="0.25">
      <c r="A225" s="39" t="s">
        <v>1152</v>
      </c>
      <c r="B225" s="38" t="s">
        <v>158</v>
      </c>
      <c r="C225" s="55">
        <v>1271</v>
      </c>
      <c r="D225" s="55">
        <v>9</v>
      </c>
      <c r="E225" s="43">
        <f t="shared" si="24"/>
        <v>23.996426672999998</v>
      </c>
      <c r="F225" s="54">
        <f t="shared" si="30"/>
        <v>1199.8213336499998</v>
      </c>
      <c r="G225" s="35"/>
      <c r="H225" s="35">
        <f t="shared" si="26"/>
        <v>25.42</v>
      </c>
      <c r="I225" s="34">
        <f t="shared" si="27"/>
        <v>2.8244444444444445</v>
      </c>
      <c r="J225" s="34"/>
      <c r="K225" s="9">
        <f t="shared" si="28"/>
        <v>2.8244444444444445</v>
      </c>
      <c r="L225" s="26">
        <f t="shared" si="29"/>
        <v>1199.8213336499998</v>
      </c>
      <c r="M225" s="31"/>
    </row>
    <row r="226" spans="1:13" x14ac:dyDescent="0.25">
      <c r="A226" s="39" t="s">
        <v>1153</v>
      </c>
      <c r="B226" s="38" t="s">
        <v>159</v>
      </c>
      <c r="C226" s="55">
        <v>1496</v>
      </c>
      <c r="D226" s="55">
        <v>11</v>
      </c>
      <c r="E226" s="43">
        <f t="shared" si="24"/>
        <v>23.996426672999998</v>
      </c>
      <c r="F226" s="54">
        <f t="shared" si="30"/>
        <v>1199.8213336499998</v>
      </c>
      <c r="G226" s="35"/>
      <c r="H226" s="35">
        <f t="shared" si="26"/>
        <v>29.92</v>
      </c>
      <c r="I226" s="34">
        <f t="shared" si="27"/>
        <v>2.72</v>
      </c>
      <c r="J226" s="34"/>
      <c r="K226" s="9">
        <f t="shared" si="28"/>
        <v>2.72</v>
      </c>
      <c r="L226" s="26">
        <f t="shared" si="29"/>
        <v>1199.8213336499998</v>
      </c>
      <c r="M226" s="31"/>
    </row>
    <row r="227" spans="1:13" x14ac:dyDescent="0.25">
      <c r="A227" s="39" t="s">
        <v>1154</v>
      </c>
      <c r="B227" s="38" t="s">
        <v>160</v>
      </c>
      <c r="C227" s="55">
        <v>1621</v>
      </c>
      <c r="D227" s="55">
        <v>11</v>
      </c>
      <c r="E227" s="43">
        <f t="shared" si="24"/>
        <v>23.996426672999998</v>
      </c>
      <c r="F227" s="54">
        <f t="shared" si="30"/>
        <v>1199.8213336499998</v>
      </c>
      <c r="G227" s="35"/>
      <c r="H227" s="35">
        <f t="shared" si="26"/>
        <v>32.42</v>
      </c>
      <c r="I227" s="34">
        <f t="shared" si="27"/>
        <v>2.9472727272727273</v>
      </c>
      <c r="J227" s="34"/>
      <c r="K227" s="9">
        <f t="shared" si="28"/>
        <v>2.9472727272727273</v>
      </c>
      <c r="L227" s="26">
        <f t="shared" si="29"/>
        <v>1199.8213336499998</v>
      </c>
      <c r="M227" s="31"/>
    </row>
    <row r="228" spans="1:13" x14ac:dyDescent="0.25">
      <c r="A228" s="39" t="s">
        <v>1155</v>
      </c>
      <c r="B228" s="38" t="s">
        <v>161</v>
      </c>
      <c r="C228" s="55">
        <v>1282</v>
      </c>
      <c r="D228" s="55">
        <v>9</v>
      </c>
      <c r="E228" s="43">
        <f t="shared" si="24"/>
        <v>23.996426672999998</v>
      </c>
      <c r="F228" s="54">
        <f t="shared" si="30"/>
        <v>1199.8213336499998</v>
      </c>
      <c r="G228" s="35"/>
      <c r="H228" s="35">
        <f t="shared" si="26"/>
        <v>25.64</v>
      </c>
      <c r="I228" s="34">
        <f t="shared" si="27"/>
        <v>2.8488888888888888</v>
      </c>
      <c r="J228" s="34"/>
      <c r="K228" s="9">
        <f t="shared" si="28"/>
        <v>2.8488888888888888</v>
      </c>
      <c r="L228" s="26">
        <f t="shared" si="29"/>
        <v>1199.8213336499998</v>
      </c>
      <c r="M228" s="31"/>
    </row>
    <row r="229" spans="1:13" x14ac:dyDescent="0.25">
      <c r="A229" s="39" t="s">
        <v>1156</v>
      </c>
      <c r="B229" s="38" t="s">
        <v>162</v>
      </c>
      <c r="C229" s="55">
        <v>1750</v>
      </c>
      <c r="D229" s="55">
        <v>11</v>
      </c>
      <c r="E229" s="43">
        <f t="shared" si="24"/>
        <v>23.996426672999998</v>
      </c>
      <c r="F229" s="54">
        <f t="shared" si="30"/>
        <v>1199.8213336499998</v>
      </c>
      <c r="G229" s="35"/>
      <c r="H229" s="35">
        <f t="shared" si="26"/>
        <v>35</v>
      </c>
      <c r="I229" s="34">
        <f t="shared" si="27"/>
        <v>3.1818181818181817</v>
      </c>
      <c r="J229" s="34"/>
      <c r="K229" s="9">
        <f t="shared" si="28"/>
        <v>3.1818181818181817</v>
      </c>
      <c r="L229" s="26">
        <f t="shared" si="29"/>
        <v>1199.8213336499998</v>
      </c>
      <c r="M229" s="31"/>
    </row>
    <row r="230" spans="1:13" x14ac:dyDescent="0.25">
      <c r="A230" s="39" t="s">
        <v>1157</v>
      </c>
      <c r="B230" s="38" t="s">
        <v>163</v>
      </c>
      <c r="C230" s="55">
        <v>1511</v>
      </c>
      <c r="D230" s="55">
        <v>11</v>
      </c>
      <c r="E230" s="43">
        <f t="shared" si="24"/>
        <v>23.996426672999998</v>
      </c>
      <c r="F230" s="54">
        <f t="shared" si="30"/>
        <v>1199.8213336499998</v>
      </c>
      <c r="G230" s="35"/>
      <c r="H230" s="35">
        <f t="shared" si="26"/>
        <v>30.22</v>
      </c>
      <c r="I230" s="34">
        <f t="shared" si="27"/>
        <v>2.7472727272727271</v>
      </c>
      <c r="J230" s="34"/>
      <c r="K230" s="9">
        <f t="shared" si="28"/>
        <v>2.7472727272727271</v>
      </c>
      <c r="L230" s="26">
        <f t="shared" si="29"/>
        <v>1199.8213336499998</v>
      </c>
      <c r="M230" s="31"/>
    </row>
    <row r="231" spans="1:13" x14ac:dyDescent="0.25">
      <c r="A231" s="39" t="s">
        <v>1158</v>
      </c>
      <c r="B231" s="38" t="s">
        <v>164</v>
      </c>
      <c r="C231" s="55">
        <v>1527</v>
      </c>
      <c r="D231" s="55">
        <v>11</v>
      </c>
      <c r="E231" s="43">
        <f t="shared" si="24"/>
        <v>23.996426672999998</v>
      </c>
      <c r="F231" s="54">
        <f t="shared" si="30"/>
        <v>1199.8213336499998</v>
      </c>
      <c r="G231" s="35"/>
      <c r="H231" s="35">
        <f t="shared" si="26"/>
        <v>30.54</v>
      </c>
      <c r="I231" s="34">
        <f t="shared" si="27"/>
        <v>2.7763636363636364</v>
      </c>
      <c r="J231" s="34"/>
      <c r="K231" s="9">
        <f t="shared" si="28"/>
        <v>2.7763636363636364</v>
      </c>
      <c r="L231" s="26">
        <f t="shared" si="29"/>
        <v>1199.8213336499998</v>
      </c>
      <c r="M231" s="31"/>
    </row>
    <row r="232" spans="1:13" x14ac:dyDescent="0.25">
      <c r="A232" s="39" t="s">
        <v>1159</v>
      </c>
      <c r="B232" s="38" t="s">
        <v>165</v>
      </c>
      <c r="C232" s="55">
        <v>4359</v>
      </c>
      <c r="D232" s="55">
        <v>13</v>
      </c>
      <c r="E232" s="43">
        <f t="shared" si="24"/>
        <v>23.996426672999998</v>
      </c>
      <c r="F232" s="54">
        <f t="shared" si="30"/>
        <v>1199.8213336499998</v>
      </c>
      <c r="G232" s="35"/>
      <c r="H232" s="35">
        <f t="shared" si="26"/>
        <v>87.18</v>
      </c>
      <c r="I232" s="34">
        <f t="shared" si="27"/>
        <v>6.706153846153847</v>
      </c>
      <c r="J232" s="34"/>
      <c r="K232" s="9">
        <f t="shared" si="28"/>
        <v>6.706153846153847</v>
      </c>
      <c r="L232" s="26">
        <f t="shared" si="29"/>
        <v>1199.8213336499998</v>
      </c>
      <c r="M232" s="31"/>
    </row>
    <row r="233" spans="1:13" x14ac:dyDescent="0.25">
      <c r="A233" s="39" t="s">
        <v>1160</v>
      </c>
      <c r="B233" s="38" t="s">
        <v>166</v>
      </c>
      <c r="C233" s="55">
        <v>708</v>
      </c>
      <c r="D233" s="55">
        <v>9</v>
      </c>
      <c r="E233" s="43">
        <f t="shared" si="24"/>
        <v>23.996426672999998</v>
      </c>
      <c r="F233" s="54">
        <f t="shared" si="30"/>
        <v>1199.8213336499998</v>
      </c>
      <c r="G233" s="35"/>
      <c r="H233" s="35">
        <f t="shared" si="26"/>
        <v>14.16</v>
      </c>
      <c r="I233" s="34">
        <f t="shared" si="27"/>
        <v>1.5733333333333333</v>
      </c>
      <c r="J233" s="34"/>
      <c r="K233" s="9">
        <f t="shared" si="28"/>
        <v>1.5733333333333333</v>
      </c>
      <c r="L233" s="26">
        <f t="shared" si="29"/>
        <v>1199.8213336499998</v>
      </c>
      <c r="M233" s="31"/>
    </row>
    <row r="234" spans="1:13" x14ac:dyDescent="0.25">
      <c r="A234" s="39" t="s">
        <v>1161</v>
      </c>
      <c r="B234" s="38" t="s">
        <v>167</v>
      </c>
      <c r="C234" s="55">
        <v>2550</v>
      </c>
      <c r="D234" s="55">
        <v>13</v>
      </c>
      <c r="E234" s="43">
        <f t="shared" si="24"/>
        <v>23.996426672999998</v>
      </c>
      <c r="F234" s="54">
        <f t="shared" si="30"/>
        <v>1199.8213336499998</v>
      </c>
      <c r="G234" s="35"/>
      <c r="H234" s="35">
        <f t="shared" si="26"/>
        <v>51</v>
      </c>
      <c r="I234" s="34">
        <f t="shared" si="27"/>
        <v>3.9230769230769229</v>
      </c>
      <c r="J234" s="34"/>
      <c r="K234" s="9">
        <f t="shared" si="28"/>
        <v>3.9230769230769229</v>
      </c>
      <c r="L234" s="26">
        <f t="shared" si="29"/>
        <v>1199.8213336499998</v>
      </c>
      <c r="M234" s="31"/>
    </row>
    <row r="235" spans="1:13" x14ac:dyDescent="0.25">
      <c r="A235" s="39" t="s">
        <v>1162</v>
      </c>
      <c r="B235" s="38" t="s">
        <v>168</v>
      </c>
      <c r="C235" s="55">
        <v>1853</v>
      </c>
      <c r="D235" s="55">
        <v>11</v>
      </c>
      <c r="E235" s="43">
        <f t="shared" si="24"/>
        <v>23.996426672999998</v>
      </c>
      <c r="F235" s="54">
        <f t="shared" si="30"/>
        <v>1199.8213336499998</v>
      </c>
      <c r="G235" s="35"/>
      <c r="H235" s="35">
        <f t="shared" si="26"/>
        <v>37.06</v>
      </c>
      <c r="I235" s="34">
        <f t="shared" si="27"/>
        <v>3.3690909090909091</v>
      </c>
      <c r="J235" s="34"/>
      <c r="K235" s="9">
        <f t="shared" si="28"/>
        <v>3.3690909090909091</v>
      </c>
      <c r="L235" s="26">
        <f t="shared" si="29"/>
        <v>1199.8213336499998</v>
      </c>
      <c r="M235" s="31"/>
    </row>
    <row r="236" spans="1:13" x14ac:dyDescent="0.25">
      <c r="A236" s="39" t="s">
        <v>1163</v>
      </c>
      <c r="B236" s="38" t="s">
        <v>169</v>
      </c>
      <c r="C236" s="55">
        <v>1547</v>
      </c>
      <c r="D236" s="55">
        <v>11</v>
      </c>
      <c r="E236" s="43">
        <f t="shared" si="24"/>
        <v>23.996426672999998</v>
      </c>
      <c r="F236" s="54">
        <f t="shared" si="30"/>
        <v>1199.8213336499998</v>
      </c>
      <c r="G236" s="35"/>
      <c r="H236" s="35">
        <f t="shared" si="26"/>
        <v>30.94</v>
      </c>
      <c r="I236" s="34">
        <f t="shared" si="27"/>
        <v>2.812727272727273</v>
      </c>
      <c r="J236" s="34"/>
      <c r="K236" s="9">
        <f t="shared" si="28"/>
        <v>2.812727272727273</v>
      </c>
      <c r="L236" s="26">
        <f t="shared" si="29"/>
        <v>1199.8213336499998</v>
      </c>
      <c r="M236" s="31"/>
    </row>
    <row r="237" spans="1:13" x14ac:dyDescent="0.25">
      <c r="A237" s="39" t="s">
        <v>1164</v>
      </c>
      <c r="B237" s="38" t="s">
        <v>170</v>
      </c>
      <c r="C237" s="55">
        <v>2772</v>
      </c>
      <c r="D237" s="55">
        <v>13</v>
      </c>
      <c r="E237" s="43">
        <f t="shared" si="24"/>
        <v>23.996426672999998</v>
      </c>
      <c r="F237" s="54">
        <f t="shared" si="30"/>
        <v>1199.8213336499998</v>
      </c>
      <c r="G237" s="35"/>
      <c r="H237" s="35">
        <f t="shared" si="26"/>
        <v>55.44</v>
      </c>
      <c r="I237" s="34">
        <f t="shared" si="27"/>
        <v>4.264615384615384</v>
      </c>
      <c r="J237" s="34"/>
      <c r="K237" s="9">
        <f t="shared" si="28"/>
        <v>4.264615384615384</v>
      </c>
      <c r="L237" s="26">
        <f t="shared" si="29"/>
        <v>1199.8213336499998</v>
      </c>
      <c r="M237" s="31"/>
    </row>
    <row r="238" spans="1:13" x14ac:dyDescent="0.25">
      <c r="A238" s="39" t="s">
        <v>1165</v>
      </c>
      <c r="B238" s="38" t="s">
        <v>171</v>
      </c>
      <c r="C238" s="55">
        <v>615</v>
      </c>
      <c r="D238" s="55">
        <v>9</v>
      </c>
      <c r="E238" s="43">
        <f t="shared" si="24"/>
        <v>23.996426672999998</v>
      </c>
      <c r="F238" s="54">
        <f t="shared" si="30"/>
        <v>1199.8213336499998</v>
      </c>
      <c r="G238" s="35"/>
      <c r="H238" s="35">
        <f t="shared" si="26"/>
        <v>12.3</v>
      </c>
      <c r="I238" s="34">
        <f t="shared" si="27"/>
        <v>1.3666666666666667</v>
      </c>
      <c r="J238" s="34"/>
      <c r="K238" s="9">
        <f t="shared" si="28"/>
        <v>1.3666666666666667</v>
      </c>
      <c r="L238" s="26">
        <f t="shared" si="29"/>
        <v>1199.8213336499998</v>
      </c>
      <c r="M238" s="31"/>
    </row>
    <row r="239" spans="1:13" x14ac:dyDescent="0.25">
      <c r="A239" s="39" t="s">
        <v>1166</v>
      </c>
      <c r="B239" s="38" t="s">
        <v>172</v>
      </c>
      <c r="C239" s="55">
        <v>794</v>
      </c>
      <c r="D239" s="55">
        <v>9</v>
      </c>
      <c r="E239" s="43">
        <f t="shared" si="24"/>
        <v>23.996426672999998</v>
      </c>
      <c r="F239" s="54">
        <f t="shared" si="30"/>
        <v>1199.8213336499998</v>
      </c>
      <c r="G239" s="35"/>
      <c r="H239" s="35">
        <f t="shared" si="26"/>
        <v>15.88</v>
      </c>
      <c r="I239" s="34">
        <f t="shared" si="27"/>
        <v>1.7644444444444445</v>
      </c>
      <c r="J239" s="34"/>
      <c r="K239" s="9">
        <f t="shared" si="28"/>
        <v>1.7644444444444445</v>
      </c>
      <c r="L239" s="26">
        <f t="shared" si="29"/>
        <v>1199.8213336499998</v>
      </c>
      <c r="M239" s="31"/>
    </row>
    <row r="240" spans="1:13" x14ac:dyDescent="0.25">
      <c r="A240" s="39" t="s">
        <v>1167</v>
      </c>
      <c r="B240" s="38" t="s">
        <v>173</v>
      </c>
      <c r="C240" s="55">
        <v>847</v>
      </c>
      <c r="D240" s="55">
        <v>9</v>
      </c>
      <c r="E240" s="43">
        <f t="shared" si="24"/>
        <v>23.996426672999998</v>
      </c>
      <c r="F240" s="54">
        <f t="shared" si="30"/>
        <v>1199.8213336499998</v>
      </c>
      <c r="G240" s="35"/>
      <c r="H240" s="35">
        <f t="shared" si="26"/>
        <v>16.940000000000001</v>
      </c>
      <c r="I240" s="34">
        <f t="shared" si="27"/>
        <v>1.8822222222222225</v>
      </c>
      <c r="J240" s="34"/>
      <c r="K240" s="9">
        <f t="shared" si="28"/>
        <v>1.8822222222222225</v>
      </c>
      <c r="L240" s="26">
        <f t="shared" si="29"/>
        <v>1199.8213336499998</v>
      </c>
      <c r="M240" s="31"/>
    </row>
    <row r="241" spans="1:13" x14ac:dyDescent="0.25">
      <c r="A241" s="39" t="s">
        <v>1168</v>
      </c>
      <c r="B241" s="38" t="s">
        <v>174</v>
      </c>
      <c r="C241" s="55">
        <v>658</v>
      </c>
      <c r="D241" s="55">
        <v>9</v>
      </c>
      <c r="E241" s="43">
        <f t="shared" si="24"/>
        <v>23.996426672999998</v>
      </c>
      <c r="F241" s="54">
        <f t="shared" si="30"/>
        <v>1199.8213336499998</v>
      </c>
      <c r="G241" s="35"/>
      <c r="H241" s="35">
        <f t="shared" si="26"/>
        <v>13.16</v>
      </c>
      <c r="I241" s="34">
        <f t="shared" si="27"/>
        <v>1.4622222222222223</v>
      </c>
      <c r="J241" s="34"/>
      <c r="K241" s="9">
        <f t="shared" si="28"/>
        <v>1.4622222222222223</v>
      </c>
      <c r="L241" s="26">
        <f t="shared" si="29"/>
        <v>1199.8213336499998</v>
      </c>
      <c r="M241" s="31"/>
    </row>
    <row r="242" spans="1:13" ht="31.5" x14ac:dyDescent="0.25">
      <c r="A242" s="39" t="s">
        <v>954</v>
      </c>
      <c r="B242" s="10" t="s">
        <v>1869</v>
      </c>
      <c r="C242" s="52">
        <v>58217</v>
      </c>
      <c r="D242" s="55">
        <v>33</v>
      </c>
      <c r="E242" s="43">
        <f t="shared" si="24"/>
        <v>23.996426672999998</v>
      </c>
      <c r="F242" s="54">
        <f t="shared" si="30"/>
        <v>1199.8213336499998</v>
      </c>
      <c r="G242" s="34"/>
      <c r="H242" s="34">
        <f t="shared" si="26"/>
        <v>1164.3399999999999</v>
      </c>
      <c r="I242" s="34">
        <f t="shared" si="27"/>
        <v>35.283030303030301</v>
      </c>
      <c r="J242" s="34"/>
      <c r="K242" s="9">
        <f t="shared" si="28"/>
        <v>35.283030303030301</v>
      </c>
      <c r="L242" s="26">
        <f t="shared" si="29"/>
        <v>1199.8213336499998</v>
      </c>
      <c r="M242" s="31"/>
    </row>
    <row r="243" spans="1:13" x14ac:dyDescent="0.25">
      <c r="A243" s="39" t="s">
        <v>1169</v>
      </c>
      <c r="B243" s="38" t="s">
        <v>175</v>
      </c>
      <c r="C243" s="55">
        <v>7088</v>
      </c>
      <c r="D243" s="55">
        <v>17</v>
      </c>
      <c r="E243" s="43">
        <f t="shared" si="24"/>
        <v>23.996426672999998</v>
      </c>
      <c r="F243" s="54">
        <f t="shared" ref="F243:F268" si="31">IF((((C243*$L$5%)/D243))&gt;$L$6,((C243*$L$5%)/D243*E243),E243*$L$6)</f>
        <v>1199.8213336499998</v>
      </c>
      <c r="G243" s="35"/>
      <c r="H243" s="35">
        <f t="shared" si="26"/>
        <v>141.76</v>
      </c>
      <c r="I243" s="34">
        <f t="shared" si="27"/>
        <v>8.3388235294117639</v>
      </c>
      <c r="J243" s="34"/>
      <c r="K243" s="9">
        <f t="shared" si="28"/>
        <v>8.3388235294117639</v>
      </c>
      <c r="L243" s="26">
        <f t="shared" si="29"/>
        <v>1199.8213336499998</v>
      </c>
      <c r="M243" s="31"/>
    </row>
    <row r="244" spans="1:13" x14ac:dyDescent="0.25">
      <c r="A244" s="39" t="s">
        <v>1171</v>
      </c>
      <c r="B244" s="38" t="s">
        <v>176</v>
      </c>
      <c r="C244" s="55">
        <v>2839</v>
      </c>
      <c r="D244" s="55">
        <v>13</v>
      </c>
      <c r="E244" s="43">
        <f t="shared" si="24"/>
        <v>23.996426672999998</v>
      </c>
      <c r="F244" s="54">
        <f t="shared" si="31"/>
        <v>1199.8213336499998</v>
      </c>
      <c r="G244" s="35"/>
      <c r="H244" s="35">
        <f t="shared" si="26"/>
        <v>56.78</v>
      </c>
      <c r="I244" s="34">
        <f t="shared" si="27"/>
        <v>4.367692307692308</v>
      </c>
      <c r="J244" s="34"/>
      <c r="K244" s="9">
        <f t="shared" si="28"/>
        <v>4.367692307692308</v>
      </c>
      <c r="L244" s="26">
        <f t="shared" si="29"/>
        <v>1199.8213336499998</v>
      </c>
      <c r="M244" s="31"/>
    </row>
    <row r="245" spans="1:13" x14ac:dyDescent="0.25">
      <c r="A245" s="39" t="s">
        <v>1172</v>
      </c>
      <c r="B245" s="38" t="s">
        <v>177</v>
      </c>
      <c r="C245" s="55">
        <v>1492</v>
      </c>
      <c r="D245" s="55">
        <v>11</v>
      </c>
      <c r="E245" s="43">
        <f t="shared" si="24"/>
        <v>23.996426672999998</v>
      </c>
      <c r="F245" s="54">
        <f t="shared" si="31"/>
        <v>1199.8213336499998</v>
      </c>
      <c r="G245" s="35"/>
      <c r="H245" s="35">
        <f t="shared" si="26"/>
        <v>29.84</v>
      </c>
      <c r="I245" s="34">
        <f t="shared" si="27"/>
        <v>2.7127272727272729</v>
      </c>
      <c r="J245" s="34"/>
      <c r="K245" s="9">
        <f t="shared" si="28"/>
        <v>2.7127272727272729</v>
      </c>
      <c r="L245" s="26">
        <f t="shared" si="29"/>
        <v>1199.8213336499998</v>
      </c>
      <c r="M245" s="31"/>
    </row>
    <row r="246" spans="1:13" x14ac:dyDescent="0.25">
      <c r="A246" s="39" t="s">
        <v>1173</v>
      </c>
      <c r="B246" s="38" t="s">
        <v>178</v>
      </c>
      <c r="C246" s="55">
        <v>2849</v>
      </c>
      <c r="D246" s="55">
        <v>13</v>
      </c>
      <c r="E246" s="43">
        <f t="shared" si="24"/>
        <v>23.996426672999998</v>
      </c>
      <c r="F246" s="54">
        <f t="shared" si="31"/>
        <v>1199.8213336499998</v>
      </c>
      <c r="G246" s="35"/>
      <c r="H246" s="35">
        <f t="shared" si="26"/>
        <v>56.980000000000004</v>
      </c>
      <c r="I246" s="34">
        <f t="shared" si="27"/>
        <v>4.3830769230769233</v>
      </c>
      <c r="J246" s="34"/>
      <c r="K246" s="9">
        <f t="shared" si="28"/>
        <v>4.3830769230769233</v>
      </c>
      <c r="L246" s="26">
        <f t="shared" si="29"/>
        <v>1199.8213336499998</v>
      </c>
      <c r="M246" s="31"/>
    </row>
    <row r="247" spans="1:13" x14ac:dyDescent="0.25">
      <c r="A247" s="39" t="s">
        <v>1174</v>
      </c>
      <c r="B247" s="38" t="s">
        <v>179</v>
      </c>
      <c r="C247" s="55">
        <v>821</v>
      </c>
      <c r="D247" s="55">
        <v>9</v>
      </c>
      <c r="E247" s="43">
        <f t="shared" si="24"/>
        <v>23.996426672999998</v>
      </c>
      <c r="F247" s="54">
        <f t="shared" si="31"/>
        <v>1199.8213336499998</v>
      </c>
      <c r="G247" s="35"/>
      <c r="H247" s="35">
        <f t="shared" si="26"/>
        <v>16.420000000000002</v>
      </c>
      <c r="I247" s="34">
        <f t="shared" si="27"/>
        <v>1.8244444444444445</v>
      </c>
      <c r="J247" s="34"/>
      <c r="K247" s="9">
        <f t="shared" si="28"/>
        <v>1.8244444444444445</v>
      </c>
      <c r="L247" s="26">
        <f t="shared" si="29"/>
        <v>1199.8213336499998</v>
      </c>
      <c r="M247" s="31"/>
    </row>
    <row r="248" spans="1:13" x14ac:dyDescent="0.25">
      <c r="A248" s="39" t="s">
        <v>1175</v>
      </c>
      <c r="B248" s="38" t="s">
        <v>180</v>
      </c>
      <c r="C248" s="55">
        <v>2434</v>
      </c>
      <c r="D248" s="55">
        <v>13</v>
      </c>
      <c r="E248" s="43">
        <f t="shared" si="24"/>
        <v>23.996426672999998</v>
      </c>
      <c r="F248" s="54">
        <f t="shared" si="31"/>
        <v>1199.8213336499998</v>
      </c>
      <c r="G248" s="35"/>
      <c r="H248" s="35">
        <f t="shared" si="26"/>
        <v>48.68</v>
      </c>
      <c r="I248" s="34">
        <f t="shared" si="27"/>
        <v>3.7446153846153845</v>
      </c>
      <c r="J248" s="34"/>
      <c r="K248" s="9">
        <f t="shared" si="28"/>
        <v>3.7446153846153845</v>
      </c>
      <c r="L248" s="26">
        <f t="shared" si="29"/>
        <v>1199.8213336499998</v>
      </c>
      <c r="M248" s="31"/>
    </row>
    <row r="249" spans="1:13" x14ac:dyDescent="0.25">
      <c r="A249" s="39" t="s">
        <v>1176</v>
      </c>
      <c r="B249" s="38" t="s">
        <v>182</v>
      </c>
      <c r="C249" s="55">
        <v>2915</v>
      </c>
      <c r="D249" s="55">
        <v>13</v>
      </c>
      <c r="E249" s="43">
        <f t="shared" si="24"/>
        <v>23.996426672999998</v>
      </c>
      <c r="F249" s="54">
        <f t="shared" si="31"/>
        <v>1199.8213336499998</v>
      </c>
      <c r="G249" s="35"/>
      <c r="H249" s="35">
        <f t="shared" si="26"/>
        <v>58.300000000000004</v>
      </c>
      <c r="I249" s="34">
        <f t="shared" si="27"/>
        <v>4.4846153846153847</v>
      </c>
      <c r="J249" s="34"/>
      <c r="K249" s="9">
        <f t="shared" si="28"/>
        <v>4.4846153846153847</v>
      </c>
      <c r="L249" s="26">
        <f t="shared" si="29"/>
        <v>1199.8213336499998</v>
      </c>
      <c r="M249" s="31"/>
    </row>
    <row r="250" spans="1:13" x14ac:dyDescent="0.25">
      <c r="A250" s="39" t="s">
        <v>1177</v>
      </c>
      <c r="B250" s="38" t="s">
        <v>183</v>
      </c>
      <c r="C250" s="55">
        <v>2022</v>
      </c>
      <c r="D250" s="55">
        <v>11</v>
      </c>
      <c r="E250" s="43">
        <f t="shared" si="24"/>
        <v>23.996426672999998</v>
      </c>
      <c r="F250" s="54">
        <f t="shared" si="31"/>
        <v>1199.8213336499998</v>
      </c>
      <c r="G250" s="35"/>
      <c r="H250" s="35">
        <f t="shared" si="26"/>
        <v>40.44</v>
      </c>
      <c r="I250" s="34">
        <f t="shared" si="27"/>
        <v>3.6763636363636363</v>
      </c>
      <c r="J250" s="34"/>
      <c r="K250" s="9">
        <f t="shared" si="28"/>
        <v>3.6763636363636363</v>
      </c>
      <c r="L250" s="26">
        <f t="shared" si="29"/>
        <v>1199.8213336499998</v>
      </c>
      <c r="M250" s="31"/>
    </row>
    <row r="251" spans="1:13" x14ac:dyDescent="0.25">
      <c r="A251" s="39" t="s">
        <v>1178</v>
      </c>
      <c r="B251" s="38" t="s">
        <v>184</v>
      </c>
      <c r="C251" s="55">
        <v>1755</v>
      </c>
      <c r="D251" s="55">
        <v>11</v>
      </c>
      <c r="E251" s="43">
        <f t="shared" si="24"/>
        <v>23.996426672999998</v>
      </c>
      <c r="F251" s="54">
        <f t="shared" si="31"/>
        <v>1199.8213336499998</v>
      </c>
      <c r="G251" s="35"/>
      <c r="H251" s="35">
        <f t="shared" si="26"/>
        <v>35.1</v>
      </c>
      <c r="I251" s="34">
        <f t="shared" si="27"/>
        <v>3.1909090909090909</v>
      </c>
      <c r="J251" s="34"/>
      <c r="K251" s="9">
        <f t="shared" si="28"/>
        <v>3.1909090909090909</v>
      </c>
      <c r="L251" s="26">
        <f t="shared" si="29"/>
        <v>1199.8213336499998</v>
      </c>
      <c r="M251" s="31"/>
    </row>
    <row r="252" spans="1:13" x14ac:dyDescent="0.25">
      <c r="A252" s="39" t="s">
        <v>1179</v>
      </c>
      <c r="B252" s="38" t="s">
        <v>185</v>
      </c>
      <c r="C252" s="55">
        <v>2160</v>
      </c>
      <c r="D252" s="55">
        <v>11</v>
      </c>
      <c r="E252" s="43">
        <f t="shared" si="24"/>
        <v>23.996426672999998</v>
      </c>
      <c r="F252" s="54">
        <f t="shared" si="31"/>
        <v>1199.8213336499998</v>
      </c>
      <c r="G252" s="35"/>
      <c r="H252" s="35">
        <f t="shared" si="26"/>
        <v>43.2</v>
      </c>
      <c r="I252" s="34">
        <f t="shared" si="27"/>
        <v>3.9272727272727277</v>
      </c>
      <c r="J252" s="34"/>
      <c r="K252" s="9">
        <f t="shared" si="28"/>
        <v>3.9272727272727277</v>
      </c>
      <c r="L252" s="26">
        <f t="shared" si="29"/>
        <v>1199.8213336499998</v>
      </c>
      <c r="M252" s="31"/>
    </row>
    <row r="253" spans="1:13" x14ac:dyDescent="0.25">
      <c r="A253" s="39" t="s">
        <v>1180</v>
      </c>
      <c r="B253" s="38" t="s">
        <v>186</v>
      </c>
      <c r="C253" s="55">
        <v>1353</v>
      </c>
      <c r="D253" s="55">
        <v>9</v>
      </c>
      <c r="E253" s="43">
        <f t="shared" si="24"/>
        <v>23.996426672999998</v>
      </c>
      <c r="F253" s="54">
        <f t="shared" si="31"/>
        <v>1199.8213336499998</v>
      </c>
      <c r="G253" s="35"/>
      <c r="H253" s="35">
        <f t="shared" si="26"/>
        <v>27.060000000000002</v>
      </c>
      <c r="I253" s="34">
        <f t="shared" si="27"/>
        <v>3.0066666666666668</v>
      </c>
      <c r="J253" s="34"/>
      <c r="K253" s="9">
        <f t="shared" si="28"/>
        <v>3.0066666666666668</v>
      </c>
      <c r="L253" s="26">
        <f t="shared" si="29"/>
        <v>1199.8213336499998</v>
      </c>
      <c r="M253" s="31"/>
    </row>
    <row r="254" spans="1:13" x14ac:dyDescent="0.25">
      <c r="A254" s="39" t="s">
        <v>1181</v>
      </c>
      <c r="B254" s="38" t="s">
        <v>187</v>
      </c>
      <c r="C254" s="55">
        <v>2218</v>
      </c>
      <c r="D254" s="55">
        <v>11</v>
      </c>
      <c r="E254" s="43">
        <f t="shared" si="24"/>
        <v>23.996426672999998</v>
      </c>
      <c r="F254" s="54">
        <f t="shared" si="31"/>
        <v>1199.8213336499998</v>
      </c>
      <c r="G254" s="35"/>
      <c r="H254" s="35">
        <f t="shared" si="26"/>
        <v>44.36</v>
      </c>
      <c r="I254" s="34">
        <f t="shared" si="27"/>
        <v>4.0327272727272723</v>
      </c>
      <c r="J254" s="34"/>
      <c r="K254" s="9">
        <f t="shared" si="28"/>
        <v>4.0327272727272723</v>
      </c>
      <c r="L254" s="26">
        <f t="shared" si="29"/>
        <v>1199.8213336499998</v>
      </c>
      <c r="M254" s="31"/>
    </row>
    <row r="255" spans="1:13" x14ac:dyDescent="0.25">
      <c r="A255" s="39" t="s">
        <v>1182</v>
      </c>
      <c r="B255" s="38" t="s">
        <v>188</v>
      </c>
      <c r="C255" s="55">
        <v>2007</v>
      </c>
      <c r="D255" s="55">
        <v>11</v>
      </c>
      <c r="E255" s="43">
        <f t="shared" si="24"/>
        <v>23.996426672999998</v>
      </c>
      <c r="F255" s="54">
        <f t="shared" si="31"/>
        <v>1199.8213336499998</v>
      </c>
      <c r="G255" s="35"/>
      <c r="H255" s="35">
        <f t="shared" si="26"/>
        <v>40.14</v>
      </c>
      <c r="I255" s="34">
        <f t="shared" si="27"/>
        <v>3.6490909090909089</v>
      </c>
      <c r="J255" s="34"/>
      <c r="K255" s="9">
        <f t="shared" si="28"/>
        <v>3.6490909090909089</v>
      </c>
      <c r="L255" s="26">
        <f t="shared" si="29"/>
        <v>1199.8213336499998</v>
      </c>
      <c r="M255" s="31"/>
    </row>
    <row r="256" spans="1:13" x14ac:dyDescent="0.25">
      <c r="A256" s="39" t="s">
        <v>1183</v>
      </c>
      <c r="B256" s="38" t="s">
        <v>189</v>
      </c>
      <c r="C256" s="55">
        <v>1052</v>
      </c>
      <c r="D256" s="55">
        <v>9</v>
      </c>
      <c r="E256" s="43">
        <f t="shared" si="24"/>
        <v>23.996426672999998</v>
      </c>
      <c r="F256" s="54">
        <f t="shared" si="31"/>
        <v>1199.8213336499998</v>
      </c>
      <c r="G256" s="35"/>
      <c r="H256" s="35">
        <f t="shared" si="26"/>
        <v>21.04</v>
      </c>
      <c r="I256" s="34">
        <f t="shared" si="27"/>
        <v>2.3377777777777777</v>
      </c>
      <c r="J256" s="34"/>
      <c r="K256" s="9">
        <f t="shared" si="28"/>
        <v>2.3377777777777777</v>
      </c>
      <c r="L256" s="26">
        <f t="shared" si="29"/>
        <v>1199.8213336499998</v>
      </c>
      <c r="M256" s="31"/>
    </row>
    <row r="257" spans="1:13" x14ac:dyDescent="0.25">
      <c r="A257" s="39" t="s">
        <v>1184</v>
      </c>
      <c r="B257" s="38" t="s">
        <v>190</v>
      </c>
      <c r="C257" s="55">
        <v>2136</v>
      </c>
      <c r="D257" s="55">
        <v>11</v>
      </c>
      <c r="E257" s="43">
        <f t="shared" si="24"/>
        <v>23.996426672999998</v>
      </c>
      <c r="F257" s="54">
        <f t="shared" si="31"/>
        <v>1199.8213336499998</v>
      </c>
      <c r="G257" s="35"/>
      <c r="H257" s="35">
        <f t="shared" si="26"/>
        <v>42.72</v>
      </c>
      <c r="I257" s="34">
        <f t="shared" si="27"/>
        <v>3.8836363636363633</v>
      </c>
      <c r="J257" s="34"/>
      <c r="K257" s="9">
        <f t="shared" si="28"/>
        <v>3.8836363636363633</v>
      </c>
      <c r="L257" s="26">
        <f t="shared" si="29"/>
        <v>1199.8213336499998</v>
      </c>
      <c r="M257" s="31"/>
    </row>
    <row r="258" spans="1:13" x14ac:dyDescent="0.25">
      <c r="A258" s="39" t="s">
        <v>1185</v>
      </c>
      <c r="B258" s="38" t="s">
        <v>191</v>
      </c>
      <c r="C258" s="55">
        <v>4628</v>
      </c>
      <c r="D258" s="55">
        <v>13</v>
      </c>
      <c r="E258" s="43">
        <f t="shared" si="24"/>
        <v>23.996426672999998</v>
      </c>
      <c r="F258" s="54">
        <f t="shared" si="31"/>
        <v>1199.8213336499998</v>
      </c>
      <c r="G258" s="35"/>
      <c r="H258" s="35">
        <f t="shared" si="26"/>
        <v>92.56</v>
      </c>
      <c r="I258" s="34">
        <f t="shared" si="27"/>
        <v>7.12</v>
      </c>
      <c r="J258" s="34"/>
      <c r="K258" s="9">
        <f t="shared" si="28"/>
        <v>7.12</v>
      </c>
      <c r="L258" s="26">
        <f t="shared" si="29"/>
        <v>1199.8213336499998</v>
      </c>
      <c r="M258" s="31"/>
    </row>
    <row r="259" spans="1:13" x14ac:dyDescent="0.25">
      <c r="A259" s="39" t="s">
        <v>1186</v>
      </c>
      <c r="B259" s="38" t="s">
        <v>192</v>
      </c>
      <c r="C259" s="55">
        <v>1229</v>
      </c>
      <c r="D259" s="55">
        <v>9</v>
      </c>
      <c r="E259" s="43">
        <f t="shared" si="24"/>
        <v>23.996426672999998</v>
      </c>
      <c r="F259" s="54">
        <f t="shared" si="31"/>
        <v>1199.8213336499998</v>
      </c>
      <c r="G259" s="35"/>
      <c r="H259" s="35">
        <f t="shared" si="26"/>
        <v>24.580000000000002</v>
      </c>
      <c r="I259" s="34">
        <f t="shared" si="27"/>
        <v>2.7311111111111113</v>
      </c>
      <c r="J259" s="34"/>
      <c r="K259" s="9">
        <f t="shared" si="28"/>
        <v>2.7311111111111113</v>
      </c>
      <c r="L259" s="26">
        <f t="shared" si="29"/>
        <v>1199.8213336499998</v>
      </c>
      <c r="M259" s="31"/>
    </row>
    <row r="260" spans="1:13" x14ac:dyDescent="0.25">
      <c r="A260" s="39" t="s">
        <v>1187</v>
      </c>
      <c r="B260" s="38" t="s">
        <v>193</v>
      </c>
      <c r="C260" s="55">
        <v>2460</v>
      </c>
      <c r="D260" s="55">
        <v>13</v>
      </c>
      <c r="E260" s="43">
        <f t="shared" si="24"/>
        <v>23.996426672999998</v>
      </c>
      <c r="F260" s="54">
        <f t="shared" si="31"/>
        <v>1199.8213336499998</v>
      </c>
      <c r="G260" s="35"/>
      <c r="H260" s="35">
        <f t="shared" si="26"/>
        <v>49.2</v>
      </c>
      <c r="I260" s="34">
        <f t="shared" si="27"/>
        <v>3.7846153846153849</v>
      </c>
      <c r="J260" s="34"/>
      <c r="K260" s="9">
        <f t="shared" si="28"/>
        <v>3.7846153846153849</v>
      </c>
      <c r="L260" s="26">
        <f t="shared" si="29"/>
        <v>1199.8213336499998</v>
      </c>
      <c r="M260" s="31"/>
    </row>
    <row r="261" spans="1:13" x14ac:dyDescent="0.25">
      <c r="A261" s="39" t="s">
        <v>1188</v>
      </c>
      <c r="B261" s="38" t="s">
        <v>194</v>
      </c>
      <c r="C261" s="55">
        <v>1122</v>
      </c>
      <c r="D261" s="55">
        <v>9</v>
      </c>
      <c r="E261" s="43">
        <f t="shared" si="24"/>
        <v>23.996426672999998</v>
      </c>
      <c r="F261" s="54">
        <f t="shared" si="31"/>
        <v>1199.8213336499998</v>
      </c>
      <c r="G261" s="35"/>
      <c r="H261" s="35">
        <f t="shared" si="26"/>
        <v>22.44</v>
      </c>
      <c r="I261" s="34">
        <f t="shared" si="27"/>
        <v>2.4933333333333336</v>
      </c>
      <c r="J261" s="34"/>
      <c r="K261" s="9">
        <f t="shared" si="28"/>
        <v>2.4933333333333336</v>
      </c>
      <c r="L261" s="26">
        <f t="shared" si="29"/>
        <v>1199.8213336499998</v>
      </c>
      <c r="M261" s="31"/>
    </row>
    <row r="262" spans="1:13" x14ac:dyDescent="0.25">
      <c r="A262" s="39" t="s">
        <v>1189</v>
      </c>
      <c r="B262" s="38" t="s">
        <v>195</v>
      </c>
      <c r="C262" s="55">
        <v>3120</v>
      </c>
      <c r="D262" s="55">
        <v>13</v>
      </c>
      <c r="E262" s="43">
        <f t="shared" si="24"/>
        <v>23.996426672999998</v>
      </c>
      <c r="F262" s="54">
        <f t="shared" si="31"/>
        <v>1199.8213336499998</v>
      </c>
      <c r="G262" s="35"/>
      <c r="H262" s="35">
        <f t="shared" si="26"/>
        <v>62.4</v>
      </c>
      <c r="I262" s="34">
        <f t="shared" si="27"/>
        <v>4.8</v>
      </c>
      <c r="J262" s="34"/>
      <c r="K262" s="9">
        <f t="shared" si="28"/>
        <v>4.8</v>
      </c>
      <c r="L262" s="26">
        <f t="shared" si="29"/>
        <v>1199.8213336499998</v>
      </c>
      <c r="M262" s="31"/>
    </row>
    <row r="263" spans="1:13" x14ac:dyDescent="0.25">
      <c r="A263" s="39" t="s">
        <v>1190</v>
      </c>
      <c r="B263" s="38" t="s">
        <v>196</v>
      </c>
      <c r="C263" s="55">
        <v>4207</v>
      </c>
      <c r="D263" s="55">
        <v>13</v>
      </c>
      <c r="E263" s="43">
        <f t="shared" ref="E263:E326" si="32">$M$4</f>
        <v>23.996426672999998</v>
      </c>
      <c r="F263" s="54">
        <f t="shared" si="31"/>
        <v>1199.8213336499998</v>
      </c>
      <c r="G263" s="35"/>
      <c r="H263" s="35">
        <f t="shared" si="26"/>
        <v>84.14</v>
      </c>
      <c r="I263" s="34">
        <f t="shared" si="27"/>
        <v>6.4723076923076928</v>
      </c>
      <c r="J263" s="34"/>
      <c r="K263" s="9">
        <f t="shared" si="28"/>
        <v>6.4723076923076928</v>
      </c>
      <c r="L263" s="26">
        <f t="shared" si="29"/>
        <v>1199.8213336499998</v>
      </c>
      <c r="M263" s="31"/>
    </row>
    <row r="264" spans="1:13" x14ac:dyDescent="0.25">
      <c r="A264" s="39" t="s">
        <v>1191</v>
      </c>
      <c r="B264" s="38" t="s">
        <v>197</v>
      </c>
      <c r="C264" s="55">
        <v>1694</v>
      </c>
      <c r="D264" s="55">
        <v>11</v>
      </c>
      <c r="E264" s="43">
        <f t="shared" si="32"/>
        <v>23.996426672999998</v>
      </c>
      <c r="F264" s="54">
        <f t="shared" si="31"/>
        <v>1199.8213336499998</v>
      </c>
      <c r="G264" s="35"/>
      <c r="H264" s="35">
        <f t="shared" ref="H264:H327" si="33">C264*2%</f>
        <v>33.880000000000003</v>
      </c>
      <c r="I264" s="34">
        <f t="shared" ref="I264:I327" si="34">H264/D264</f>
        <v>3.08</v>
      </c>
      <c r="J264" s="34"/>
      <c r="K264" s="9">
        <f t="shared" si="28"/>
        <v>3.08</v>
      </c>
      <c r="L264" s="26">
        <f t="shared" si="29"/>
        <v>1199.8213336499998</v>
      </c>
      <c r="M264" s="31"/>
    </row>
    <row r="265" spans="1:13" x14ac:dyDescent="0.25">
      <c r="A265" s="39" t="s">
        <v>1192</v>
      </c>
      <c r="B265" s="38" t="s">
        <v>198</v>
      </c>
      <c r="C265" s="55">
        <v>825</v>
      </c>
      <c r="D265" s="55">
        <v>9</v>
      </c>
      <c r="E265" s="43">
        <f t="shared" si="32"/>
        <v>23.996426672999998</v>
      </c>
      <c r="F265" s="54">
        <f t="shared" si="31"/>
        <v>1199.8213336499998</v>
      </c>
      <c r="G265" s="35"/>
      <c r="H265" s="35">
        <f t="shared" si="33"/>
        <v>16.5</v>
      </c>
      <c r="I265" s="34">
        <f t="shared" si="34"/>
        <v>1.8333333333333333</v>
      </c>
      <c r="J265" s="34"/>
      <c r="K265" s="9">
        <f t="shared" ref="K265:K328" si="35">(C265*2%)/D265</f>
        <v>1.8333333333333333</v>
      </c>
      <c r="L265" s="26">
        <f t="shared" ref="L265:L328" si="36">$L$6*E265</f>
        <v>1199.8213336499998</v>
      </c>
      <c r="M265" s="31"/>
    </row>
    <row r="266" spans="1:13" x14ac:dyDescent="0.25">
      <c r="A266" s="39" t="s">
        <v>1193</v>
      </c>
      <c r="B266" s="38" t="s">
        <v>199</v>
      </c>
      <c r="C266" s="55">
        <v>2319</v>
      </c>
      <c r="D266" s="55">
        <v>11</v>
      </c>
      <c r="E266" s="43">
        <f t="shared" si="32"/>
        <v>23.996426672999998</v>
      </c>
      <c r="F266" s="54">
        <f t="shared" si="31"/>
        <v>1199.8213336499998</v>
      </c>
      <c r="G266" s="35"/>
      <c r="H266" s="35">
        <f t="shared" si="33"/>
        <v>46.38</v>
      </c>
      <c r="I266" s="34">
        <f t="shared" si="34"/>
        <v>4.2163636363636368</v>
      </c>
      <c r="J266" s="34"/>
      <c r="K266" s="9">
        <f t="shared" si="35"/>
        <v>4.2163636363636368</v>
      </c>
      <c r="L266" s="26">
        <f t="shared" si="36"/>
        <v>1199.8213336499998</v>
      </c>
      <c r="M266" s="31"/>
    </row>
    <row r="267" spans="1:13" x14ac:dyDescent="0.25">
      <c r="A267" s="39" t="s">
        <v>1194</v>
      </c>
      <c r="B267" s="38" t="s">
        <v>200</v>
      </c>
      <c r="C267" s="55">
        <v>1472</v>
      </c>
      <c r="D267" s="55">
        <v>11</v>
      </c>
      <c r="E267" s="43">
        <f t="shared" si="32"/>
        <v>23.996426672999998</v>
      </c>
      <c r="F267" s="54">
        <f t="shared" si="31"/>
        <v>1199.8213336499998</v>
      </c>
      <c r="G267" s="35"/>
      <c r="H267" s="35">
        <f t="shared" si="33"/>
        <v>29.44</v>
      </c>
      <c r="I267" s="34">
        <f t="shared" si="34"/>
        <v>2.6763636363636363</v>
      </c>
      <c r="J267" s="34"/>
      <c r="K267" s="9">
        <f t="shared" si="35"/>
        <v>2.6763636363636363</v>
      </c>
      <c r="L267" s="26">
        <f t="shared" si="36"/>
        <v>1199.8213336499998</v>
      </c>
      <c r="M267" s="31"/>
    </row>
    <row r="268" spans="1:13" ht="31.5" x14ac:dyDescent="0.25">
      <c r="A268" s="39" t="s">
        <v>955</v>
      </c>
      <c r="B268" s="10" t="s">
        <v>1870</v>
      </c>
      <c r="C268" s="52">
        <v>31154</v>
      </c>
      <c r="D268" s="55">
        <v>27</v>
      </c>
      <c r="E268" s="43">
        <f t="shared" si="32"/>
        <v>23.996426672999998</v>
      </c>
      <c r="F268" s="54">
        <f t="shared" si="31"/>
        <v>1199.8213336499998</v>
      </c>
      <c r="G268" s="34"/>
      <c r="H268" s="34">
        <f t="shared" si="33"/>
        <v>623.08000000000004</v>
      </c>
      <c r="I268" s="34">
        <f t="shared" si="34"/>
        <v>23.077037037037037</v>
      </c>
      <c r="J268" s="34"/>
      <c r="K268" s="9">
        <f t="shared" si="35"/>
        <v>23.077037037037037</v>
      </c>
      <c r="L268" s="26">
        <f t="shared" si="36"/>
        <v>1199.8213336499998</v>
      </c>
      <c r="M268" s="31"/>
    </row>
    <row r="269" spans="1:13" x14ac:dyDescent="0.25">
      <c r="A269" s="39" t="s">
        <v>1195</v>
      </c>
      <c r="B269" s="38" t="s">
        <v>201</v>
      </c>
      <c r="C269" s="55">
        <v>7194</v>
      </c>
      <c r="D269" s="55">
        <v>17</v>
      </c>
      <c r="E269" s="43">
        <f t="shared" si="32"/>
        <v>23.996426672999998</v>
      </c>
      <c r="F269" s="54">
        <f t="shared" ref="F269:F291" si="37">IF((((C269*$L$5%)/D269))&gt;$L$6,((C269*$L$5%)/D269*E269),E269*$L$6)</f>
        <v>1199.8213336499998</v>
      </c>
      <c r="G269" s="35"/>
      <c r="H269" s="35">
        <f t="shared" si="33"/>
        <v>143.88</v>
      </c>
      <c r="I269" s="34">
        <f t="shared" si="34"/>
        <v>8.4635294117647053</v>
      </c>
      <c r="J269" s="34"/>
      <c r="K269" s="9">
        <f t="shared" si="35"/>
        <v>8.4635294117647053</v>
      </c>
      <c r="L269" s="26">
        <f t="shared" si="36"/>
        <v>1199.8213336499998</v>
      </c>
      <c r="M269" s="31"/>
    </row>
    <row r="270" spans="1:13" x14ac:dyDescent="0.25">
      <c r="A270" s="39" t="s">
        <v>1198</v>
      </c>
      <c r="B270" s="38" t="s">
        <v>202</v>
      </c>
      <c r="C270" s="55">
        <v>451</v>
      </c>
      <c r="D270" s="55">
        <v>9</v>
      </c>
      <c r="E270" s="43">
        <f t="shared" si="32"/>
        <v>23.996426672999998</v>
      </c>
      <c r="F270" s="54">
        <f t="shared" si="37"/>
        <v>1199.8213336499998</v>
      </c>
      <c r="G270" s="35"/>
      <c r="H270" s="35">
        <f t="shared" si="33"/>
        <v>9.02</v>
      </c>
      <c r="I270" s="34">
        <f t="shared" si="34"/>
        <v>1.0022222222222221</v>
      </c>
      <c r="J270" s="34"/>
      <c r="K270" s="9">
        <f t="shared" si="35"/>
        <v>1.0022222222222221</v>
      </c>
      <c r="L270" s="26">
        <f t="shared" si="36"/>
        <v>1199.8213336499998</v>
      </c>
      <c r="M270" s="31"/>
    </row>
    <row r="271" spans="1:13" x14ac:dyDescent="0.25">
      <c r="A271" s="39" t="s">
        <v>1199</v>
      </c>
      <c r="B271" s="38" t="s">
        <v>203</v>
      </c>
      <c r="C271" s="55">
        <v>1329</v>
      </c>
      <c r="D271" s="55">
        <v>9</v>
      </c>
      <c r="E271" s="43">
        <f t="shared" si="32"/>
        <v>23.996426672999998</v>
      </c>
      <c r="F271" s="54">
        <f t="shared" si="37"/>
        <v>1199.8213336499998</v>
      </c>
      <c r="G271" s="35"/>
      <c r="H271" s="35">
        <f t="shared" si="33"/>
        <v>26.580000000000002</v>
      </c>
      <c r="I271" s="34">
        <f t="shared" si="34"/>
        <v>2.9533333333333336</v>
      </c>
      <c r="J271" s="34"/>
      <c r="K271" s="9">
        <f t="shared" si="35"/>
        <v>2.9533333333333336</v>
      </c>
      <c r="L271" s="26">
        <f t="shared" si="36"/>
        <v>1199.8213336499998</v>
      </c>
      <c r="M271" s="31"/>
    </row>
    <row r="272" spans="1:13" x14ac:dyDescent="0.25">
      <c r="A272" s="39" t="s">
        <v>1200</v>
      </c>
      <c r="B272" s="38" t="s">
        <v>204</v>
      </c>
      <c r="C272" s="55">
        <v>1243</v>
      </c>
      <c r="D272" s="55">
        <v>9</v>
      </c>
      <c r="E272" s="43">
        <f t="shared" si="32"/>
        <v>23.996426672999998</v>
      </c>
      <c r="F272" s="54">
        <f t="shared" si="37"/>
        <v>1199.8213336499998</v>
      </c>
      <c r="G272" s="35"/>
      <c r="H272" s="35">
        <f t="shared" si="33"/>
        <v>24.86</v>
      </c>
      <c r="I272" s="34">
        <f t="shared" si="34"/>
        <v>2.7622222222222224</v>
      </c>
      <c r="J272" s="34"/>
      <c r="K272" s="9">
        <f t="shared" si="35"/>
        <v>2.7622222222222224</v>
      </c>
      <c r="L272" s="26">
        <f t="shared" si="36"/>
        <v>1199.8213336499998</v>
      </c>
      <c r="M272" s="31"/>
    </row>
    <row r="273" spans="1:13" x14ac:dyDescent="0.25">
      <c r="A273" s="39" t="s">
        <v>1201</v>
      </c>
      <c r="B273" s="38" t="s">
        <v>205</v>
      </c>
      <c r="C273" s="55">
        <v>1241</v>
      </c>
      <c r="D273" s="55">
        <v>9</v>
      </c>
      <c r="E273" s="43">
        <f t="shared" si="32"/>
        <v>23.996426672999998</v>
      </c>
      <c r="F273" s="54">
        <f t="shared" si="37"/>
        <v>1199.8213336499998</v>
      </c>
      <c r="G273" s="35"/>
      <c r="H273" s="35">
        <f t="shared" si="33"/>
        <v>24.82</v>
      </c>
      <c r="I273" s="34">
        <f t="shared" si="34"/>
        <v>2.7577777777777777</v>
      </c>
      <c r="J273" s="34"/>
      <c r="K273" s="9">
        <f t="shared" si="35"/>
        <v>2.7577777777777777</v>
      </c>
      <c r="L273" s="26">
        <f t="shared" si="36"/>
        <v>1199.8213336499998</v>
      </c>
      <c r="M273" s="31"/>
    </row>
    <row r="274" spans="1:13" x14ac:dyDescent="0.25">
      <c r="A274" s="39" t="s">
        <v>1202</v>
      </c>
      <c r="B274" s="38" t="s">
        <v>206</v>
      </c>
      <c r="C274" s="55">
        <v>534</v>
      </c>
      <c r="D274" s="55">
        <v>9</v>
      </c>
      <c r="E274" s="43">
        <f t="shared" si="32"/>
        <v>23.996426672999998</v>
      </c>
      <c r="F274" s="54">
        <f t="shared" si="37"/>
        <v>1199.8213336499998</v>
      </c>
      <c r="G274" s="35"/>
      <c r="H274" s="35">
        <f t="shared" si="33"/>
        <v>10.68</v>
      </c>
      <c r="I274" s="34">
        <f t="shared" si="34"/>
        <v>1.1866666666666665</v>
      </c>
      <c r="J274" s="34"/>
      <c r="K274" s="9">
        <f t="shared" si="35"/>
        <v>1.1866666666666665</v>
      </c>
      <c r="L274" s="26">
        <f t="shared" si="36"/>
        <v>1199.8213336499998</v>
      </c>
      <c r="M274" s="31"/>
    </row>
    <row r="275" spans="1:13" x14ac:dyDescent="0.25">
      <c r="A275" s="39" t="s">
        <v>1203</v>
      </c>
      <c r="B275" s="38" t="s">
        <v>207</v>
      </c>
      <c r="C275" s="55">
        <v>2935</v>
      </c>
      <c r="D275" s="55">
        <v>13</v>
      </c>
      <c r="E275" s="43">
        <f t="shared" si="32"/>
        <v>23.996426672999998</v>
      </c>
      <c r="F275" s="54">
        <f t="shared" si="37"/>
        <v>1199.8213336499998</v>
      </c>
      <c r="G275" s="35"/>
      <c r="H275" s="35">
        <f t="shared" si="33"/>
        <v>58.7</v>
      </c>
      <c r="I275" s="34">
        <f t="shared" si="34"/>
        <v>4.5153846153846153</v>
      </c>
      <c r="J275" s="34"/>
      <c r="K275" s="9">
        <f t="shared" si="35"/>
        <v>4.5153846153846153</v>
      </c>
      <c r="L275" s="26">
        <f t="shared" si="36"/>
        <v>1199.8213336499998</v>
      </c>
      <c r="M275" s="31"/>
    </row>
    <row r="276" spans="1:13" x14ac:dyDescent="0.25">
      <c r="A276" s="39" t="s">
        <v>1204</v>
      </c>
      <c r="B276" s="38" t="s">
        <v>208</v>
      </c>
      <c r="C276" s="55">
        <v>1035</v>
      </c>
      <c r="D276" s="55">
        <v>9</v>
      </c>
      <c r="E276" s="43">
        <f t="shared" si="32"/>
        <v>23.996426672999998</v>
      </c>
      <c r="F276" s="54">
        <f t="shared" si="37"/>
        <v>1199.8213336499998</v>
      </c>
      <c r="G276" s="35"/>
      <c r="H276" s="35">
        <f t="shared" si="33"/>
        <v>20.7</v>
      </c>
      <c r="I276" s="34">
        <f t="shared" si="34"/>
        <v>2.2999999999999998</v>
      </c>
      <c r="J276" s="34"/>
      <c r="K276" s="9">
        <f t="shared" si="35"/>
        <v>2.2999999999999998</v>
      </c>
      <c r="L276" s="26">
        <f t="shared" si="36"/>
        <v>1199.8213336499998</v>
      </c>
      <c r="M276" s="31"/>
    </row>
    <row r="277" spans="1:13" x14ac:dyDescent="0.25">
      <c r="A277" s="39" t="s">
        <v>1205</v>
      </c>
      <c r="B277" s="38" t="s">
        <v>209</v>
      </c>
      <c r="C277" s="55">
        <v>2344</v>
      </c>
      <c r="D277" s="55">
        <v>11</v>
      </c>
      <c r="E277" s="43">
        <f t="shared" si="32"/>
        <v>23.996426672999998</v>
      </c>
      <c r="F277" s="54">
        <f t="shared" si="37"/>
        <v>1199.8213336499998</v>
      </c>
      <c r="G277" s="35"/>
      <c r="H277" s="35">
        <f t="shared" si="33"/>
        <v>46.88</v>
      </c>
      <c r="I277" s="34">
        <f t="shared" si="34"/>
        <v>4.2618181818181817</v>
      </c>
      <c r="J277" s="34"/>
      <c r="K277" s="9">
        <f t="shared" si="35"/>
        <v>4.2618181818181817</v>
      </c>
      <c r="L277" s="26">
        <f t="shared" si="36"/>
        <v>1199.8213336499998</v>
      </c>
      <c r="M277" s="31"/>
    </row>
    <row r="278" spans="1:13" x14ac:dyDescent="0.25">
      <c r="A278" s="39" t="s">
        <v>1206</v>
      </c>
      <c r="B278" s="38" t="s">
        <v>210</v>
      </c>
      <c r="C278" s="55">
        <v>557</v>
      </c>
      <c r="D278" s="55">
        <v>9</v>
      </c>
      <c r="E278" s="43">
        <f t="shared" si="32"/>
        <v>23.996426672999998</v>
      </c>
      <c r="F278" s="54">
        <f t="shared" si="37"/>
        <v>1199.8213336499998</v>
      </c>
      <c r="G278" s="35"/>
      <c r="H278" s="35">
        <f t="shared" si="33"/>
        <v>11.14</v>
      </c>
      <c r="I278" s="34">
        <f t="shared" si="34"/>
        <v>1.2377777777777779</v>
      </c>
      <c r="J278" s="34"/>
      <c r="K278" s="9">
        <f t="shared" si="35"/>
        <v>1.2377777777777779</v>
      </c>
      <c r="L278" s="26">
        <f t="shared" si="36"/>
        <v>1199.8213336499998</v>
      </c>
      <c r="M278" s="31"/>
    </row>
    <row r="279" spans="1:13" x14ac:dyDescent="0.25">
      <c r="A279" s="39" t="s">
        <v>1207</v>
      </c>
      <c r="B279" s="38" t="s">
        <v>211</v>
      </c>
      <c r="C279" s="55">
        <v>1372</v>
      </c>
      <c r="D279" s="55">
        <v>9</v>
      </c>
      <c r="E279" s="43">
        <f t="shared" si="32"/>
        <v>23.996426672999998</v>
      </c>
      <c r="F279" s="54">
        <f t="shared" si="37"/>
        <v>1199.8213336499998</v>
      </c>
      <c r="G279" s="35"/>
      <c r="H279" s="35">
        <f t="shared" si="33"/>
        <v>27.44</v>
      </c>
      <c r="I279" s="34">
        <f t="shared" si="34"/>
        <v>3.048888888888889</v>
      </c>
      <c r="J279" s="34"/>
      <c r="K279" s="9">
        <f t="shared" si="35"/>
        <v>3.048888888888889</v>
      </c>
      <c r="L279" s="26">
        <f t="shared" si="36"/>
        <v>1199.8213336499998</v>
      </c>
      <c r="M279" s="31"/>
    </row>
    <row r="280" spans="1:13" x14ac:dyDescent="0.25">
      <c r="A280" s="39" t="s">
        <v>1208</v>
      </c>
      <c r="B280" s="38" t="s">
        <v>212</v>
      </c>
      <c r="C280" s="55">
        <v>812</v>
      </c>
      <c r="D280" s="55">
        <v>9</v>
      </c>
      <c r="E280" s="43">
        <f t="shared" si="32"/>
        <v>23.996426672999998</v>
      </c>
      <c r="F280" s="54">
        <f t="shared" si="37"/>
        <v>1199.8213336499998</v>
      </c>
      <c r="G280" s="35"/>
      <c r="H280" s="35">
        <f t="shared" si="33"/>
        <v>16.240000000000002</v>
      </c>
      <c r="I280" s="34">
        <f t="shared" si="34"/>
        <v>1.8044444444444447</v>
      </c>
      <c r="J280" s="34"/>
      <c r="K280" s="9">
        <f t="shared" si="35"/>
        <v>1.8044444444444447</v>
      </c>
      <c r="L280" s="26">
        <f t="shared" si="36"/>
        <v>1199.8213336499998</v>
      </c>
      <c r="M280" s="31"/>
    </row>
    <row r="281" spans="1:13" x14ac:dyDescent="0.25">
      <c r="A281" s="39" t="s">
        <v>1209</v>
      </c>
      <c r="B281" s="38" t="s">
        <v>213</v>
      </c>
      <c r="C281" s="55">
        <v>1053</v>
      </c>
      <c r="D281" s="55">
        <v>9</v>
      </c>
      <c r="E281" s="43">
        <f t="shared" si="32"/>
        <v>23.996426672999998</v>
      </c>
      <c r="F281" s="54">
        <f t="shared" si="37"/>
        <v>1199.8213336499998</v>
      </c>
      <c r="G281" s="35"/>
      <c r="H281" s="35">
        <f t="shared" si="33"/>
        <v>21.06</v>
      </c>
      <c r="I281" s="34">
        <f t="shared" si="34"/>
        <v>2.34</v>
      </c>
      <c r="J281" s="34"/>
      <c r="K281" s="9">
        <f t="shared" si="35"/>
        <v>2.34</v>
      </c>
      <c r="L281" s="26">
        <f t="shared" si="36"/>
        <v>1199.8213336499998</v>
      </c>
      <c r="M281" s="31"/>
    </row>
    <row r="282" spans="1:13" x14ac:dyDescent="0.25">
      <c r="A282" s="39" t="s">
        <v>1210</v>
      </c>
      <c r="B282" s="38" t="s">
        <v>214</v>
      </c>
      <c r="C282" s="55">
        <v>790</v>
      </c>
      <c r="D282" s="55">
        <v>9</v>
      </c>
      <c r="E282" s="43">
        <f t="shared" si="32"/>
        <v>23.996426672999998</v>
      </c>
      <c r="F282" s="54">
        <f t="shared" si="37"/>
        <v>1199.8213336499998</v>
      </c>
      <c r="G282" s="35"/>
      <c r="H282" s="35">
        <f t="shared" si="33"/>
        <v>15.8</v>
      </c>
      <c r="I282" s="34">
        <f t="shared" si="34"/>
        <v>1.7555555555555555</v>
      </c>
      <c r="J282" s="34"/>
      <c r="K282" s="9">
        <f t="shared" si="35"/>
        <v>1.7555555555555555</v>
      </c>
      <c r="L282" s="26">
        <f t="shared" si="36"/>
        <v>1199.8213336499998</v>
      </c>
      <c r="M282" s="31"/>
    </row>
    <row r="283" spans="1:13" x14ac:dyDescent="0.25">
      <c r="A283" s="39" t="s">
        <v>1211</v>
      </c>
      <c r="B283" s="38" t="s">
        <v>105</v>
      </c>
      <c r="C283" s="55">
        <v>579</v>
      </c>
      <c r="D283" s="55">
        <v>9</v>
      </c>
      <c r="E283" s="43">
        <f t="shared" si="32"/>
        <v>23.996426672999998</v>
      </c>
      <c r="F283" s="54">
        <f t="shared" si="37"/>
        <v>1199.8213336499998</v>
      </c>
      <c r="G283" s="35"/>
      <c r="H283" s="35">
        <f t="shared" si="33"/>
        <v>11.58</v>
      </c>
      <c r="I283" s="34">
        <f t="shared" si="34"/>
        <v>1.2866666666666666</v>
      </c>
      <c r="J283" s="34"/>
      <c r="K283" s="9">
        <f t="shared" si="35"/>
        <v>1.2866666666666666</v>
      </c>
      <c r="L283" s="26">
        <f t="shared" si="36"/>
        <v>1199.8213336499998</v>
      </c>
      <c r="M283" s="31"/>
    </row>
    <row r="284" spans="1:13" x14ac:dyDescent="0.25">
      <c r="A284" s="39" t="s">
        <v>1212</v>
      </c>
      <c r="B284" s="38" t="s">
        <v>215</v>
      </c>
      <c r="C284" s="55">
        <v>447</v>
      </c>
      <c r="D284" s="55">
        <v>9</v>
      </c>
      <c r="E284" s="43">
        <f t="shared" si="32"/>
        <v>23.996426672999998</v>
      </c>
      <c r="F284" s="54">
        <f t="shared" si="37"/>
        <v>1199.8213336499998</v>
      </c>
      <c r="G284" s="35"/>
      <c r="H284" s="35">
        <f t="shared" si="33"/>
        <v>8.94</v>
      </c>
      <c r="I284" s="34">
        <f t="shared" si="34"/>
        <v>0.99333333333333329</v>
      </c>
      <c r="J284" s="34"/>
      <c r="K284" s="9">
        <f t="shared" si="35"/>
        <v>0.99333333333333329</v>
      </c>
      <c r="L284" s="26">
        <f t="shared" si="36"/>
        <v>1199.8213336499998</v>
      </c>
      <c r="M284" s="31"/>
    </row>
    <row r="285" spans="1:13" x14ac:dyDescent="0.25">
      <c r="A285" s="39" t="s">
        <v>1213</v>
      </c>
      <c r="B285" s="38" t="s">
        <v>110</v>
      </c>
      <c r="C285" s="55">
        <v>1017</v>
      </c>
      <c r="D285" s="55">
        <v>9</v>
      </c>
      <c r="E285" s="43">
        <f t="shared" si="32"/>
        <v>23.996426672999998</v>
      </c>
      <c r="F285" s="54">
        <f t="shared" si="37"/>
        <v>1199.8213336499998</v>
      </c>
      <c r="G285" s="35"/>
      <c r="H285" s="35">
        <f t="shared" si="33"/>
        <v>20.34</v>
      </c>
      <c r="I285" s="34">
        <f t="shared" si="34"/>
        <v>2.2599999999999998</v>
      </c>
      <c r="J285" s="34"/>
      <c r="K285" s="9">
        <f t="shared" si="35"/>
        <v>2.2599999999999998</v>
      </c>
      <c r="L285" s="26">
        <f t="shared" si="36"/>
        <v>1199.8213336499998</v>
      </c>
      <c r="M285" s="31"/>
    </row>
    <row r="286" spans="1:13" x14ac:dyDescent="0.25">
      <c r="A286" s="39" t="s">
        <v>1214</v>
      </c>
      <c r="B286" s="38" t="s">
        <v>216</v>
      </c>
      <c r="C286" s="55">
        <v>847</v>
      </c>
      <c r="D286" s="55">
        <v>9</v>
      </c>
      <c r="E286" s="43">
        <f t="shared" si="32"/>
        <v>23.996426672999998</v>
      </c>
      <c r="F286" s="54">
        <f t="shared" si="37"/>
        <v>1199.8213336499998</v>
      </c>
      <c r="G286" s="35"/>
      <c r="H286" s="35">
        <f t="shared" si="33"/>
        <v>16.940000000000001</v>
      </c>
      <c r="I286" s="34">
        <f t="shared" si="34"/>
        <v>1.8822222222222225</v>
      </c>
      <c r="J286" s="34"/>
      <c r="K286" s="9">
        <f t="shared" si="35"/>
        <v>1.8822222222222225</v>
      </c>
      <c r="L286" s="26">
        <f t="shared" si="36"/>
        <v>1199.8213336499998</v>
      </c>
      <c r="M286" s="31"/>
    </row>
    <row r="287" spans="1:13" x14ac:dyDescent="0.25">
      <c r="A287" s="39" t="s">
        <v>1215</v>
      </c>
      <c r="B287" s="38" t="s">
        <v>217</v>
      </c>
      <c r="C287" s="55">
        <v>676</v>
      </c>
      <c r="D287" s="55">
        <v>9</v>
      </c>
      <c r="E287" s="43">
        <f t="shared" si="32"/>
        <v>23.996426672999998</v>
      </c>
      <c r="F287" s="54">
        <f t="shared" si="37"/>
        <v>1199.8213336499998</v>
      </c>
      <c r="G287" s="35"/>
      <c r="H287" s="35">
        <f t="shared" si="33"/>
        <v>13.52</v>
      </c>
      <c r="I287" s="34">
        <f t="shared" si="34"/>
        <v>1.5022222222222221</v>
      </c>
      <c r="J287" s="34"/>
      <c r="K287" s="9">
        <f t="shared" si="35"/>
        <v>1.5022222222222221</v>
      </c>
      <c r="L287" s="26">
        <f t="shared" si="36"/>
        <v>1199.8213336499998</v>
      </c>
      <c r="M287" s="31"/>
    </row>
    <row r="288" spans="1:13" x14ac:dyDescent="0.25">
      <c r="A288" s="39" t="s">
        <v>1216</v>
      </c>
      <c r="B288" s="38" t="s">
        <v>218</v>
      </c>
      <c r="C288" s="55">
        <v>1116</v>
      </c>
      <c r="D288" s="55">
        <v>9</v>
      </c>
      <c r="E288" s="43">
        <f t="shared" si="32"/>
        <v>23.996426672999998</v>
      </c>
      <c r="F288" s="54">
        <f t="shared" si="37"/>
        <v>1199.8213336499998</v>
      </c>
      <c r="G288" s="35"/>
      <c r="H288" s="35">
        <f t="shared" si="33"/>
        <v>22.32</v>
      </c>
      <c r="I288" s="34">
        <f t="shared" si="34"/>
        <v>2.48</v>
      </c>
      <c r="J288" s="34"/>
      <c r="K288" s="9">
        <f t="shared" si="35"/>
        <v>2.48</v>
      </c>
      <c r="L288" s="26">
        <f t="shared" si="36"/>
        <v>1199.8213336499998</v>
      </c>
      <c r="M288" s="31"/>
    </row>
    <row r="289" spans="1:13" x14ac:dyDescent="0.25">
      <c r="A289" s="39" t="s">
        <v>1217</v>
      </c>
      <c r="B289" s="38" t="s">
        <v>219</v>
      </c>
      <c r="C289" s="55">
        <v>1231</v>
      </c>
      <c r="D289" s="55">
        <v>9</v>
      </c>
      <c r="E289" s="43">
        <f t="shared" si="32"/>
        <v>23.996426672999998</v>
      </c>
      <c r="F289" s="54">
        <f t="shared" si="37"/>
        <v>1199.8213336499998</v>
      </c>
      <c r="G289" s="35"/>
      <c r="H289" s="35">
        <f t="shared" si="33"/>
        <v>24.62</v>
      </c>
      <c r="I289" s="34">
        <f t="shared" si="34"/>
        <v>2.7355555555555555</v>
      </c>
      <c r="J289" s="34"/>
      <c r="K289" s="9">
        <f t="shared" si="35"/>
        <v>2.7355555555555555</v>
      </c>
      <c r="L289" s="26">
        <f t="shared" si="36"/>
        <v>1199.8213336499998</v>
      </c>
      <c r="M289" s="31"/>
    </row>
    <row r="290" spans="1:13" x14ac:dyDescent="0.25">
      <c r="A290" s="39" t="s">
        <v>1218</v>
      </c>
      <c r="B290" s="38" t="s">
        <v>220</v>
      </c>
      <c r="C290" s="55">
        <v>2351</v>
      </c>
      <c r="D290" s="55">
        <v>11</v>
      </c>
      <c r="E290" s="43">
        <f t="shared" si="32"/>
        <v>23.996426672999998</v>
      </c>
      <c r="F290" s="54">
        <f t="shared" si="37"/>
        <v>1199.8213336499998</v>
      </c>
      <c r="G290" s="35"/>
      <c r="H290" s="35">
        <f t="shared" si="33"/>
        <v>47.02</v>
      </c>
      <c r="I290" s="34">
        <f t="shared" si="34"/>
        <v>4.2745454545454544</v>
      </c>
      <c r="J290" s="34"/>
      <c r="K290" s="9">
        <f t="shared" si="35"/>
        <v>4.2745454545454544</v>
      </c>
      <c r="L290" s="26">
        <f t="shared" si="36"/>
        <v>1199.8213336499998</v>
      </c>
      <c r="M290" s="31"/>
    </row>
    <row r="291" spans="1:13" ht="31.5" x14ac:dyDescent="0.25">
      <c r="A291" s="39" t="s">
        <v>956</v>
      </c>
      <c r="B291" s="10" t="s">
        <v>1871</v>
      </c>
      <c r="C291" s="52">
        <v>66134</v>
      </c>
      <c r="D291" s="55">
        <v>33</v>
      </c>
      <c r="E291" s="43">
        <f t="shared" si="32"/>
        <v>23.996426672999998</v>
      </c>
      <c r="F291" s="54">
        <f t="shared" si="37"/>
        <v>1199.8213336499998</v>
      </c>
      <c r="G291" s="34"/>
      <c r="H291" s="34">
        <f t="shared" si="33"/>
        <v>1322.68</v>
      </c>
      <c r="I291" s="34">
        <f t="shared" si="34"/>
        <v>40.081212121212126</v>
      </c>
      <c r="J291" s="34"/>
      <c r="K291" s="9">
        <f t="shared" si="35"/>
        <v>40.081212121212126</v>
      </c>
      <c r="L291" s="26">
        <f t="shared" si="36"/>
        <v>1199.8213336499998</v>
      </c>
      <c r="M291" s="31"/>
    </row>
    <row r="292" spans="1:13" x14ac:dyDescent="0.25">
      <c r="A292" s="39" t="s">
        <v>1219</v>
      </c>
      <c r="B292" s="38" t="s">
        <v>221</v>
      </c>
      <c r="C292" s="55">
        <v>16203</v>
      </c>
      <c r="D292" s="55">
        <v>23</v>
      </c>
      <c r="E292" s="43">
        <f t="shared" si="32"/>
        <v>23.996426672999998</v>
      </c>
      <c r="F292" s="54">
        <f t="shared" ref="F292:F320" si="38">IF((((C292*$L$5%)/D292))&gt;$L$6,((C292*$L$5%)/D292*E292),E292*$L$6)</f>
        <v>1199.8213336499998</v>
      </c>
      <c r="G292" s="35"/>
      <c r="H292" s="35">
        <f t="shared" si="33"/>
        <v>324.06</v>
      </c>
      <c r="I292" s="34">
        <f t="shared" si="34"/>
        <v>14.089565217391305</v>
      </c>
      <c r="J292" s="34"/>
      <c r="K292" s="9">
        <f t="shared" si="35"/>
        <v>14.089565217391305</v>
      </c>
      <c r="L292" s="26">
        <f t="shared" si="36"/>
        <v>1199.8213336499998</v>
      </c>
      <c r="M292" s="31"/>
    </row>
    <row r="293" spans="1:13" x14ac:dyDescent="0.25">
      <c r="A293" s="39" t="s">
        <v>1220</v>
      </c>
      <c r="B293" s="38" t="s">
        <v>222</v>
      </c>
      <c r="C293" s="55">
        <v>1165</v>
      </c>
      <c r="D293" s="55">
        <v>9</v>
      </c>
      <c r="E293" s="43">
        <f t="shared" si="32"/>
        <v>23.996426672999998</v>
      </c>
      <c r="F293" s="54">
        <f t="shared" si="38"/>
        <v>1199.8213336499998</v>
      </c>
      <c r="G293" s="35"/>
      <c r="H293" s="35">
        <f t="shared" si="33"/>
        <v>23.3</v>
      </c>
      <c r="I293" s="34">
        <f t="shared" si="34"/>
        <v>2.588888888888889</v>
      </c>
      <c r="J293" s="34"/>
      <c r="K293" s="9">
        <f t="shared" si="35"/>
        <v>2.588888888888889</v>
      </c>
      <c r="L293" s="26">
        <f t="shared" si="36"/>
        <v>1199.8213336499998</v>
      </c>
      <c r="M293" s="31"/>
    </row>
    <row r="294" spans="1:13" x14ac:dyDescent="0.25">
      <c r="A294" s="39" t="s">
        <v>1221</v>
      </c>
      <c r="B294" s="38" t="s">
        <v>223</v>
      </c>
      <c r="C294" s="55">
        <v>901</v>
      </c>
      <c r="D294" s="55">
        <v>9</v>
      </c>
      <c r="E294" s="43">
        <f t="shared" si="32"/>
        <v>23.996426672999998</v>
      </c>
      <c r="F294" s="54">
        <f t="shared" si="38"/>
        <v>1199.8213336499998</v>
      </c>
      <c r="G294" s="35"/>
      <c r="H294" s="35">
        <f t="shared" si="33"/>
        <v>18.02</v>
      </c>
      <c r="I294" s="34">
        <f t="shared" si="34"/>
        <v>2.0022222222222221</v>
      </c>
      <c r="J294" s="34"/>
      <c r="K294" s="9">
        <f t="shared" si="35"/>
        <v>2.0022222222222221</v>
      </c>
      <c r="L294" s="26">
        <f t="shared" si="36"/>
        <v>1199.8213336499998</v>
      </c>
      <c r="M294" s="31"/>
    </row>
    <row r="295" spans="1:13" x14ac:dyDescent="0.25">
      <c r="A295" s="39" t="s">
        <v>1222</v>
      </c>
      <c r="B295" s="38" t="s">
        <v>224</v>
      </c>
      <c r="C295" s="55">
        <v>1251</v>
      </c>
      <c r="D295" s="55">
        <v>9</v>
      </c>
      <c r="E295" s="43">
        <f t="shared" si="32"/>
        <v>23.996426672999998</v>
      </c>
      <c r="F295" s="54">
        <f t="shared" si="38"/>
        <v>1199.8213336499998</v>
      </c>
      <c r="G295" s="35"/>
      <c r="H295" s="35">
        <f t="shared" si="33"/>
        <v>25.02</v>
      </c>
      <c r="I295" s="34">
        <f t="shared" si="34"/>
        <v>2.78</v>
      </c>
      <c r="J295" s="34"/>
      <c r="K295" s="9">
        <f t="shared" si="35"/>
        <v>2.78</v>
      </c>
      <c r="L295" s="26">
        <f t="shared" si="36"/>
        <v>1199.8213336499998</v>
      </c>
      <c r="M295" s="31"/>
    </row>
    <row r="296" spans="1:13" x14ac:dyDescent="0.25">
      <c r="A296" s="39" t="s">
        <v>1223</v>
      </c>
      <c r="B296" s="38" t="s">
        <v>225</v>
      </c>
      <c r="C296" s="55">
        <v>565</v>
      </c>
      <c r="D296" s="55">
        <v>9</v>
      </c>
      <c r="E296" s="43">
        <f t="shared" si="32"/>
        <v>23.996426672999998</v>
      </c>
      <c r="F296" s="54">
        <f t="shared" si="38"/>
        <v>1199.8213336499998</v>
      </c>
      <c r="G296" s="35"/>
      <c r="H296" s="35">
        <f t="shared" si="33"/>
        <v>11.3</v>
      </c>
      <c r="I296" s="34">
        <f t="shared" si="34"/>
        <v>1.2555555555555555</v>
      </c>
      <c r="J296" s="34"/>
      <c r="K296" s="9">
        <f t="shared" si="35"/>
        <v>1.2555555555555555</v>
      </c>
      <c r="L296" s="26">
        <f t="shared" si="36"/>
        <v>1199.8213336499998</v>
      </c>
      <c r="M296" s="31"/>
    </row>
    <row r="297" spans="1:13" x14ac:dyDescent="0.25">
      <c r="A297" s="39" t="s">
        <v>1224</v>
      </c>
      <c r="B297" s="38" t="s">
        <v>226</v>
      </c>
      <c r="C297" s="55">
        <v>5630</v>
      </c>
      <c r="D297" s="55">
        <v>15</v>
      </c>
      <c r="E297" s="43">
        <f t="shared" si="32"/>
        <v>23.996426672999998</v>
      </c>
      <c r="F297" s="54">
        <f t="shared" si="38"/>
        <v>1199.8213336499998</v>
      </c>
      <c r="G297" s="35"/>
      <c r="H297" s="35">
        <f t="shared" si="33"/>
        <v>112.60000000000001</v>
      </c>
      <c r="I297" s="34">
        <f t="shared" si="34"/>
        <v>7.5066666666666668</v>
      </c>
      <c r="J297" s="34"/>
      <c r="K297" s="9">
        <f t="shared" si="35"/>
        <v>7.5066666666666668</v>
      </c>
      <c r="L297" s="26">
        <f t="shared" si="36"/>
        <v>1199.8213336499998</v>
      </c>
      <c r="M297" s="31"/>
    </row>
    <row r="298" spans="1:13" x14ac:dyDescent="0.25">
      <c r="A298" s="39" t="s">
        <v>1225</v>
      </c>
      <c r="B298" s="38" t="s">
        <v>227</v>
      </c>
      <c r="C298" s="55">
        <v>690</v>
      </c>
      <c r="D298" s="55">
        <v>9</v>
      </c>
      <c r="E298" s="43">
        <f t="shared" si="32"/>
        <v>23.996426672999998</v>
      </c>
      <c r="F298" s="54">
        <f t="shared" si="38"/>
        <v>1199.8213336499998</v>
      </c>
      <c r="G298" s="35"/>
      <c r="H298" s="35">
        <f t="shared" si="33"/>
        <v>13.8</v>
      </c>
      <c r="I298" s="34">
        <f t="shared" si="34"/>
        <v>1.5333333333333334</v>
      </c>
      <c r="J298" s="34"/>
      <c r="K298" s="9">
        <f t="shared" si="35"/>
        <v>1.5333333333333334</v>
      </c>
      <c r="L298" s="26">
        <f t="shared" si="36"/>
        <v>1199.8213336499998</v>
      </c>
      <c r="M298" s="31"/>
    </row>
    <row r="299" spans="1:13" x14ac:dyDescent="0.25">
      <c r="A299" s="39" t="s">
        <v>1226</v>
      </c>
      <c r="B299" s="38" t="s">
        <v>228</v>
      </c>
      <c r="C299" s="55">
        <v>756</v>
      </c>
      <c r="D299" s="55">
        <v>9</v>
      </c>
      <c r="E299" s="43">
        <f t="shared" si="32"/>
        <v>23.996426672999998</v>
      </c>
      <c r="F299" s="54">
        <f t="shared" si="38"/>
        <v>1199.8213336499998</v>
      </c>
      <c r="G299" s="35"/>
      <c r="H299" s="35">
        <f t="shared" si="33"/>
        <v>15.120000000000001</v>
      </c>
      <c r="I299" s="34">
        <f t="shared" si="34"/>
        <v>1.6800000000000002</v>
      </c>
      <c r="J299" s="34"/>
      <c r="K299" s="9">
        <f t="shared" si="35"/>
        <v>1.6800000000000002</v>
      </c>
      <c r="L299" s="26">
        <f t="shared" si="36"/>
        <v>1199.8213336499998</v>
      </c>
      <c r="M299" s="31"/>
    </row>
    <row r="300" spans="1:13" x14ac:dyDescent="0.25">
      <c r="A300" s="39" t="s">
        <v>1227</v>
      </c>
      <c r="B300" s="38" t="s">
        <v>229</v>
      </c>
      <c r="C300" s="55">
        <v>682</v>
      </c>
      <c r="D300" s="55">
        <v>9</v>
      </c>
      <c r="E300" s="43">
        <f t="shared" si="32"/>
        <v>23.996426672999998</v>
      </c>
      <c r="F300" s="54">
        <f t="shared" si="38"/>
        <v>1199.8213336499998</v>
      </c>
      <c r="G300" s="35"/>
      <c r="H300" s="35">
        <f t="shared" si="33"/>
        <v>13.64</v>
      </c>
      <c r="I300" s="34">
        <f t="shared" si="34"/>
        <v>1.5155555555555555</v>
      </c>
      <c r="J300" s="34"/>
      <c r="K300" s="9">
        <f t="shared" si="35"/>
        <v>1.5155555555555555</v>
      </c>
      <c r="L300" s="26">
        <f t="shared" si="36"/>
        <v>1199.8213336499998</v>
      </c>
      <c r="M300" s="31"/>
    </row>
    <row r="301" spans="1:13" x14ac:dyDescent="0.25">
      <c r="A301" s="39" t="s">
        <v>1228</v>
      </c>
      <c r="B301" s="38" t="s">
        <v>230</v>
      </c>
      <c r="C301" s="55">
        <v>3481</v>
      </c>
      <c r="D301" s="55">
        <v>13</v>
      </c>
      <c r="E301" s="43">
        <f t="shared" si="32"/>
        <v>23.996426672999998</v>
      </c>
      <c r="F301" s="54">
        <f t="shared" si="38"/>
        <v>1199.8213336499998</v>
      </c>
      <c r="G301" s="35"/>
      <c r="H301" s="35">
        <f t="shared" si="33"/>
        <v>69.62</v>
      </c>
      <c r="I301" s="34">
        <f t="shared" si="34"/>
        <v>5.3553846153846161</v>
      </c>
      <c r="J301" s="34"/>
      <c r="K301" s="9">
        <f t="shared" si="35"/>
        <v>5.3553846153846161</v>
      </c>
      <c r="L301" s="26">
        <f t="shared" si="36"/>
        <v>1199.8213336499998</v>
      </c>
      <c r="M301" s="31"/>
    </row>
    <row r="302" spans="1:13" x14ac:dyDescent="0.25">
      <c r="A302" s="39" t="s">
        <v>1229</v>
      </c>
      <c r="B302" s="38" t="s">
        <v>231</v>
      </c>
      <c r="C302" s="55">
        <v>318</v>
      </c>
      <c r="D302" s="55">
        <v>9</v>
      </c>
      <c r="E302" s="43">
        <f t="shared" si="32"/>
        <v>23.996426672999998</v>
      </c>
      <c r="F302" s="54">
        <f t="shared" si="38"/>
        <v>1199.8213336499998</v>
      </c>
      <c r="G302" s="35"/>
      <c r="H302" s="35">
        <f t="shared" si="33"/>
        <v>6.36</v>
      </c>
      <c r="I302" s="34">
        <f t="shared" si="34"/>
        <v>0.70666666666666667</v>
      </c>
      <c r="J302" s="34"/>
      <c r="K302" s="9">
        <f t="shared" si="35"/>
        <v>0.70666666666666667</v>
      </c>
      <c r="L302" s="26">
        <f t="shared" si="36"/>
        <v>1199.8213336499998</v>
      </c>
      <c r="M302" s="31"/>
    </row>
    <row r="303" spans="1:13" x14ac:dyDescent="0.25">
      <c r="A303" s="39" t="s">
        <v>1230</v>
      </c>
      <c r="B303" s="38" t="s">
        <v>232</v>
      </c>
      <c r="C303" s="55">
        <v>3966</v>
      </c>
      <c r="D303" s="55">
        <v>13</v>
      </c>
      <c r="E303" s="43">
        <f t="shared" si="32"/>
        <v>23.996426672999998</v>
      </c>
      <c r="F303" s="54">
        <f t="shared" si="38"/>
        <v>1199.8213336499998</v>
      </c>
      <c r="G303" s="35"/>
      <c r="H303" s="35">
        <f t="shared" si="33"/>
        <v>79.320000000000007</v>
      </c>
      <c r="I303" s="34">
        <f t="shared" si="34"/>
        <v>6.1015384615384622</v>
      </c>
      <c r="J303" s="34"/>
      <c r="K303" s="9">
        <f t="shared" si="35"/>
        <v>6.1015384615384622</v>
      </c>
      <c r="L303" s="26">
        <f t="shared" si="36"/>
        <v>1199.8213336499998</v>
      </c>
      <c r="M303" s="31"/>
    </row>
    <row r="304" spans="1:13" x14ac:dyDescent="0.25">
      <c r="A304" s="39" t="s">
        <v>1231</v>
      </c>
      <c r="B304" s="38" t="s">
        <v>233</v>
      </c>
      <c r="C304" s="55">
        <v>2421</v>
      </c>
      <c r="D304" s="55">
        <v>13</v>
      </c>
      <c r="E304" s="43">
        <f t="shared" si="32"/>
        <v>23.996426672999998</v>
      </c>
      <c r="F304" s="54">
        <f t="shared" si="38"/>
        <v>1199.8213336499998</v>
      </c>
      <c r="G304" s="35"/>
      <c r="H304" s="35">
        <f t="shared" si="33"/>
        <v>48.42</v>
      </c>
      <c r="I304" s="34">
        <f t="shared" si="34"/>
        <v>3.7246153846153849</v>
      </c>
      <c r="J304" s="34"/>
      <c r="K304" s="9">
        <f t="shared" si="35"/>
        <v>3.7246153846153849</v>
      </c>
      <c r="L304" s="26">
        <f t="shared" si="36"/>
        <v>1199.8213336499998</v>
      </c>
      <c r="M304" s="31"/>
    </row>
    <row r="305" spans="1:13" x14ac:dyDescent="0.25">
      <c r="A305" s="39" t="s">
        <v>1232</v>
      </c>
      <c r="B305" s="38" t="s">
        <v>234</v>
      </c>
      <c r="C305" s="55">
        <v>881</v>
      </c>
      <c r="D305" s="55">
        <v>9</v>
      </c>
      <c r="E305" s="43">
        <f t="shared" si="32"/>
        <v>23.996426672999998</v>
      </c>
      <c r="F305" s="54">
        <f t="shared" si="38"/>
        <v>1199.8213336499998</v>
      </c>
      <c r="G305" s="35"/>
      <c r="H305" s="35">
        <f t="shared" si="33"/>
        <v>17.62</v>
      </c>
      <c r="I305" s="34">
        <f t="shared" si="34"/>
        <v>1.9577777777777778</v>
      </c>
      <c r="J305" s="34"/>
      <c r="K305" s="9">
        <f t="shared" si="35"/>
        <v>1.9577777777777778</v>
      </c>
      <c r="L305" s="26">
        <f t="shared" si="36"/>
        <v>1199.8213336499998</v>
      </c>
      <c r="M305" s="31"/>
    </row>
    <row r="306" spans="1:13" x14ac:dyDescent="0.25">
      <c r="A306" s="39" t="s">
        <v>1233</v>
      </c>
      <c r="B306" s="38" t="s">
        <v>235</v>
      </c>
      <c r="C306" s="55">
        <v>2120</v>
      </c>
      <c r="D306" s="55">
        <v>11</v>
      </c>
      <c r="E306" s="43">
        <f t="shared" si="32"/>
        <v>23.996426672999998</v>
      </c>
      <c r="F306" s="54">
        <f t="shared" si="38"/>
        <v>1199.8213336499998</v>
      </c>
      <c r="G306" s="35"/>
      <c r="H306" s="35">
        <f t="shared" si="33"/>
        <v>42.4</v>
      </c>
      <c r="I306" s="34">
        <f t="shared" si="34"/>
        <v>3.8545454545454545</v>
      </c>
      <c r="J306" s="34"/>
      <c r="K306" s="9">
        <f t="shared" si="35"/>
        <v>3.8545454545454545</v>
      </c>
      <c r="L306" s="26">
        <f t="shared" si="36"/>
        <v>1199.8213336499998</v>
      </c>
      <c r="M306" s="31"/>
    </row>
    <row r="307" spans="1:13" x14ac:dyDescent="0.25">
      <c r="A307" s="39" t="s">
        <v>1234</v>
      </c>
      <c r="B307" s="38" t="s">
        <v>236</v>
      </c>
      <c r="C307" s="55">
        <v>1532</v>
      </c>
      <c r="D307" s="55">
        <v>11</v>
      </c>
      <c r="E307" s="43">
        <f t="shared" si="32"/>
        <v>23.996426672999998</v>
      </c>
      <c r="F307" s="54">
        <f t="shared" si="38"/>
        <v>1199.8213336499998</v>
      </c>
      <c r="G307" s="35"/>
      <c r="H307" s="35">
        <f t="shared" si="33"/>
        <v>30.64</v>
      </c>
      <c r="I307" s="34">
        <f t="shared" si="34"/>
        <v>2.7854545454545456</v>
      </c>
      <c r="J307" s="34"/>
      <c r="K307" s="9">
        <f t="shared" si="35"/>
        <v>2.7854545454545456</v>
      </c>
      <c r="L307" s="26">
        <f t="shared" si="36"/>
        <v>1199.8213336499998</v>
      </c>
      <c r="M307" s="31"/>
    </row>
    <row r="308" spans="1:13" x14ac:dyDescent="0.25">
      <c r="A308" s="39" t="s">
        <v>1235</v>
      </c>
      <c r="B308" s="38" t="s">
        <v>237</v>
      </c>
      <c r="C308" s="55">
        <v>1280</v>
      </c>
      <c r="D308" s="55">
        <v>9</v>
      </c>
      <c r="E308" s="43">
        <f t="shared" si="32"/>
        <v>23.996426672999998</v>
      </c>
      <c r="F308" s="54">
        <f t="shared" si="38"/>
        <v>1199.8213336499998</v>
      </c>
      <c r="G308" s="35"/>
      <c r="H308" s="35">
        <f t="shared" si="33"/>
        <v>25.6</v>
      </c>
      <c r="I308" s="34">
        <f t="shared" si="34"/>
        <v>2.8444444444444446</v>
      </c>
      <c r="J308" s="34"/>
      <c r="K308" s="9">
        <f t="shared" si="35"/>
        <v>2.8444444444444446</v>
      </c>
      <c r="L308" s="26">
        <f t="shared" si="36"/>
        <v>1199.8213336499998</v>
      </c>
      <c r="M308" s="31"/>
    </row>
    <row r="309" spans="1:13" x14ac:dyDescent="0.25">
      <c r="A309" s="39" t="s">
        <v>1236</v>
      </c>
      <c r="B309" s="38" t="s">
        <v>238</v>
      </c>
      <c r="C309" s="55">
        <v>1760</v>
      </c>
      <c r="D309" s="55">
        <v>11</v>
      </c>
      <c r="E309" s="43">
        <f t="shared" si="32"/>
        <v>23.996426672999998</v>
      </c>
      <c r="F309" s="54">
        <f t="shared" si="38"/>
        <v>1199.8213336499998</v>
      </c>
      <c r="G309" s="35"/>
      <c r="H309" s="35">
        <f t="shared" si="33"/>
        <v>35.200000000000003</v>
      </c>
      <c r="I309" s="34">
        <f t="shared" si="34"/>
        <v>3.2</v>
      </c>
      <c r="J309" s="34"/>
      <c r="K309" s="9">
        <f t="shared" si="35"/>
        <v>3.2</v>
      </c>
      <c r="L309" s="26">
        <f t="shared" si="36"/>
        <v>1199.8213336499998</v>
      </c>
      <c r="M309" s="31"/>
    </row>
    <row r="310" spans="1:13" x14ac:dyDescent="0.25">
      <c r="A310" s="39" t="s">
        <v>1237</v>
      </c>
      <c r="B310" s="38" t="s">
        <v>239</v>
      </c>
      <c r="C310" s="55">
        <v>1106</v>
      </c>
      <c r="D310" s="55">
        <v>9</v>
      </c>
      <c r="E310" s="43">
        <f t="shared" si="32"/>
        <v>23.996426672999998</v>
      </c>
      <c r="F310" s="54">
        <f t="shared" si="38"/>
        <v>1199.8213336499998</v>
      </c>
      <c r="G310" s="35"/>
      <c r="H310" s="35">
        <f t="shared" si="33"/>
        <v>22.12</v>
      </c>
      <c r="I310" s="34">
        <f t="shared" si="34"/>
        <v>2.4577777777777778</v>
      </c>
      <c r="J310" s="34"/>
      <c r="K310" s="9">
        <f t="shared" si="35"/>
        <v>2.4577777777777778</v>
      </c>
      <c r="L310" s="26">
        <f t="shared" si="36"/>
        <v>1199.8213336499998</v>
      </c>
      <c r="M310" s="31"/>
    </row>
    <row r="311" spans="1:13" x14ac:dyDescent="0.25">
      <c r="A311" s="39" t="s">
        <v>1238</v>
      </c>
      <c r="B311" s="38" t="s">
        <v>240</v>
      </c>
      <c r="C311" s="55">
        <v>2312</v>
      </c>
      <c r="D311" s="55">
        <v>11</v>
      </c>
      <c r="E311" s="43">
        <f t="shared" si="32"/>
        <v>23.996426672999998</v>
      </c>
      <c r="F311" s="54">
        <f t="shared" si="38"/>
        <v>1199.8213336499998</v>
      </c>
      <c r="G311" s="35"/>
      <c r="H311" s="35">
        <f t="shared" si="33"/>
        <v>46.24</v>
      </c>
      <c r="I311" s="34">
        <f t="shared" si="34"/>
        <v>4.2036363636363641</v>
      </c>
      <c r="J311" s="34"/>
      <c r="K311" s="9">
        <f t="shared" si="35"/>
        <v>4.2036363636363641</v>
      </c>
      <c r="L311" s="26">
        <f t="shared" si="36"/>
        <v>1199.8213336499998</v>
      </c>
      <c r="M311" s="31"/>
    </row>
    <row r="312" spans="1:13" x14ac:dyDescent="0.25">
      <c r="A312" s="39" t="s">
        <v>1239</v>
      </c>
      <c r="B312" s="38" t="s">
        <v>241</v>
      </c>
      <c r="C312" s="55">
        <v>1040</v>
      </c>
      <c r="D312" s="55">
        <v>9</v>
      </c>
      <c r="E312" s="43">
        <f t="shared" si="32"/>
        <v>23.996426672999998</v>
      </c>
      <c r="F312" s="54">
        <f t="shared" si="38"/>
        <v>1199.8213336499998</v>
      </c>
      <c r="G312" s="35"/>
      <c r="H312" s="35">
        <f t="shared" si="33"/>
        <v>20.8</v>
      </c>
      <c r="I312" s="34">
        <f t="shared" si="34"/>
        <v>2.3111111111111113</v>
      </c>
      <c r="J312" s="34"/>
      <c r="K312" s="9">
        <f t="shared" si="35"/>
        <v>2.3111111111111113</v>
      </c>
      <c r="L312" s="26">
        <f t="shared" si="36"/>
        <v>1199.8213336499998</v>
      </c>
      <c r="M312" s="31"/>
    </row>
    <row r="313" spans="1:13" x14ac:dyDescent="0.25">
      <c r="A313" s="39" t="s">
        <v>1240</v>
      </c>
      <c r="B313" s="38" t="s">
        <v>242</v>
      </c>
      <c r="C313" s="55">
        <v>2473</v>
      </c>
      <c r="D313" s="55">
        <v>13</v>
      </c>
      <c r="E313" s="43">
        <f t="shared" si="32"/>
        <v>23.996426672999998</v>
      </c>
      <c r="F313" s="54">
        <f t="shared" si="38"/>
        <v>1199.8213336499998</v>
      </c>
      <c r="G313" s="35"/>
      <c r="H313" s="35">
        <f t="shared" si="33"/>
        <v>49.46</v>
      </c>
      <c r="I313" s="34">
        <f t="shared" si="34"/>
        <v>3.8046153846153845</v>
      </c>
      <c r="J313" s="34"/>
      <c r="K313" s="9">
        <f t="shared" si="35"/>
        <v>3.8046153846153845</v>
      </c>
      <c r="L313" s="26">
        <f t="shared" si="36"/>
        <v>1199.8213336499998</v>
      </c>
      <c r="M313" s="31"/>
    </row>
    <row r="314" spans="1:13" x14ac:dyDescent="0.25">
      <c r="A314" s="39" t="s">
        <v>1241</v>
      </c>
      <c r="B314" s="38" t="s">
        <v>243</v>
      </c>
      <c r="C314" s="55">
        <v>2338</v>
      </c>
      <c r="D314" s="55">
        <v>11</v>
      </c>
      <c r="E314" s="43">
        <f t="shared" si="32"/>
        <v>23.996426672999998</v>
      </c>
      <c r="F314" s="54">
        <f t="shared" si="38"/>
        <v>1199.8213336499998</v>
      </c>
      <c r="G314" s="35"/>
      <c r="H314" s="35">
        <f t="shared" si="33"/>
        <v>46.76</v>
      </c>
      <c r="I314" s="34">
        <f t="shared" si="34"/>
        <v>4.250909090909091</v>
      </c>
      <c r="J314" s="34"/>
      <c r="K314" s="9">
        <f t="shared" si="35"/>
        <v>4.250909090909091</v>
      </c>
      <c r="L314" s="26">
        <f t="shared" si="36"/>
        <v>1199.8213336499998</v>
      </c>
      <c r="M314" s="31"/>
    </row>
    <row r="315" spans="1:13" x14ac:dyDescent="0.25">
      <c r="A315" s="39" t="s">
        <v>1242</v>
      </c>
      <c r="B315" s="38" t="s">
        <v>244</v>
      </c>
      <c r="C315" s="55">
        <v>1241</v>
      </c>
      <c r="D315" s="55">
        <v>9</v>
      </c>
      <c r="E315" s="43">
        <f t="shared" si="32"/>
        <v>23.996426672999998</v>
      </c>
      <c r="F315" s="54">
        <f t="shared" si="38"/>
        <v>1199.8213336499998</v>
      </c>
      <c r="G315" s="35"/>
      <c r="H315" s="35">
        <f t="shared" si="33"/>
        <v>24.82</v>
      </c>
      <c r="I315" s="34">
        <f t="shared" si="34"/>
        <v>2.7577777777777777</v>
      </c>
      <c r="J315" s="34"/>
      <c r="K315" s="9">
        <f t="shared" si="35"/>
        <v>2.7577777777777777</v>
      </c>
      <c r="L315" s="26">
        <f t="shared" si="36"/>
        <v>1199.8213336499998</v>
      </c>
      <c r="M315" s="31"/>
    </row>
    <row r="316" spans="1:13" x14ac:dyDescent="0.25">
      <c r="A316" s="39" t="s">
        <v>1243</v>
      </c>
      <c r="B316" s="38" t="s">
        <v>245</v>
      </c>
      <c r="C316" s="55">
        <v>1218</v>
      </c>
      <c r="D316" s="55">
        <v>9</v>
      </c>
      <c r="E316" s="43">
        <f t="shared" si="32"/>
        <v>23.996426672999998</v>
      </c>
      <c r="F316" s="54">
        <f t="shared" si="38"/>
        <v>1199.8213336499998</v>
      </c>
      <c r="G316" s="35"/>
      <c r="H316" s="35">
        <f t="shared" si="33"/>
        <v>24.36</v>
      </c>
      <c r="I316" s="34">
        <f t="shared" si="34"/>
        <v>2.7066666666666666</v>
      </c>
      <c r="J316" s="34"/>
      <c r="K316" s="9">
        <f t="shared" si="35"/>
        <v>2.7066666666666666</v>
      </c>
      <c r="L316" s="26">
        <f t="shared" si="36"/>
        <v>1199.8213336499998</v>
      </c>
      <c r="M316" s="31"/>
    </row>
    <row r="317" spans="1:13" x14ac:dyDescent="0.25">
      <c r="A317" s="39" t="s">
        <v>1244</v>
      </c>
      <c r="B317" s="38" t="s">
        <v>246</v>
      </c>
      <c r="C317" s="55">
        <v>3478</v>
      </c>
      <c r="D317" s="55">
        <v>13</v>
      </c>
      <c r="E317" s="43">
        <f t="shared" si="32"/>
        <v>23.996426672999998</v>
      </c>
      <c r="F317" s="54">
        <f t="shared" si="38"/>
        <v>1199.8213336499998</v>
      </c>
      <c r="G317" s="35"/>
      <c r="H317" s="35">
        <f t="shared" si="33"/>
        <v>69.56</v>
      </c>
      <c r="I317" s="34">
        <f t="shared" si="34"/>
        <v>5.3507692307692309</v>
      </c>
      <c r="J317" s="34"/>
      <c r="K317" s="9">
        <f t="shared" si="35"/>
        <v>5.3507692307692309</v>
      </c>
      <c r="L317" s="26">
        <f t="shared" si="36"/>
        <v>1199.8213336499998</v>
      </c>
      <c r="M317" s="31"/>
    </row>
    <row r="318" spans="1:13" x14ac:dyDescent="0.25">
      <c r="A318" s="39" t="s">
        <v>1245</v>
      </c>
      <c r="B318" s="38" t="s">
        <v>247</v>
      </c>
      <c r="C318" s="55">
        <v>3410</v>
      </c>
      <c r="D318" s="55">
        <v>13</v>
      </c>
      <c r="E318" s="43">
        <f t="shared" si="32"/>
        <v>23.996426672999998</v>
      </c>
      <c r="F318" s="54">
        <f t="shared" si="38"/>
        <v>1199.8213336499998</v>
      </c>
      <c r="G318" s="35"/>
      <c r="H318" s="35">
        <f t="shared" si="33"/>
        <v>68.2</v>
      </c>
      <c r="I318" s="34">
        <f t="shared" si="34"/>
        <v>5.2461538461538462</v>
      </c>
      <c r="J318" s="34"/>
      <c r="K318" s="9">
        <f t="shared" si="35"/>
        <v>5.2461538461538462</v>
      </c>
      <c r="L318" s="26">
        <f t="shared" si="36"/>
        <v>1199.8213336499998</v>
      </c>
      <c r="M318" s="31"/>
    </row>
    <row r="319" spans="1:13" x14ac:dyDescent="0.25">
      <c r="A319" s="39" t="s">
        <v>1246</v>
      </c>
      <c r="B319" s="38" t="s">
        <v>248</v>
      </c>
      <c r="C319" s="55">
        <v>1916</v>
      </c>
      <c r="D319" s="55">
        <v>11</v>
      </c>
      <c r="E319" s="43">
        <f t="shared" si="32"/>
        <v>23.996426672999998</v>
      </c>
      <c r="F319" s="54">
        <f t="shared" si="38"/>
        <v>1199.8213336499998</v>
      </c>
      <c r="G319" s="35"/>
      <c r="H319" s="35">
        <f t="shared" si="33"/>
        <v>38.32</v>
      </c>
      <c r="I319" s="34">
        <f t="shared" si="34"/>
        <v>3.4836363636363639</v>
      </c>
      <c r="J319" s="34"/>
      <c r="K319" s="9">
        <f t="shared" si="35"/>
        <v>3.4836363636363639</v>
      </c>
      <c r="L319" s="26">
        <f t="shared" si="36"/>
        <v>1199.8213336499998</v>
      </c>
      <c r="M319" s="31"/>
    </row>
    <row r="320" spans="1:13" ht="31.5" x14ac:dyDescent="0.25">
      <c r="A320" s="39" t="s">
        <v>957</v>
      </c>
      <c r="B320" s="10" t="s">
        <v>1872</v>
      </c>
      <c r="C320" s="52">
        <v>28135</v>
      </c>
      <c r="D320" s="55">
        <v>27</v>
      </c>
      <c r="E320" s="43">
        <f t="shared" si="32"/>
        <v>23.996426672999998</v>
      </c>
      <c r="F320" s="54">
        <f t="shared" si="38"/>
        <v>1199.8213336499998</v>
      </c>
      <c r="G320" s="34"/>
      <c r="H320" s="34">
        <f t="shared" si="33"/>
        <v>562.70000000000005</v>
      </c>
      <c r="I320" s="34">
        <f t="shared" si="34"/>
        <v>20.840740740740742</v>
      </c>
      <c r="J320" s="34"/>
      <c r="K320" s="9">
        <f t="shared" si="35"/>
        <v>20.840740740740742</v>
      </c>
      <c r="L320" s="26">
        <f t="shared" si="36"/>
        <v>1199.8213336499998</v>
      </c>
      <c r="M320" s="31"/>
    </row>
    <row r="321" spans="1:13" x14ac:dyDescent="0.25">
      <c r="A321" s="39" t="s">
        <v>1247</v>
      </c>
      <c r="B321" s="38" t="s">
        <v>249</v>
      </c>
      <c r="C321" s="55">
        <v>3768</v>
      </c>
      <c r="D321" s="55">
        <v>13</v>
      </c>
      <c r="E321" s="43">
        <f t="shared" si="32"/>
        <v>23.996426672999998</v>
      </c>
      <c r="F321" s="54">
        <f t="shared" ref="F321:F332" si="39">IF((((C321*$L$5%)/D321))&gt;$L$6,((C321*$L$5%)/D321*E321),E321*$L$6)</f>
        <v>1199.8213336499998</v>
      </c>
      <c r="G321" s="35"/>
      <c r="H321" s="35">
        <f t="shared" si="33"/>
        <v>75.36</v>
      </c>
      <c r="I321" s="34">
        <f t="shared" si="34"/>
        <v>5.7969230769230773</v>
      </c>
      <c r="J321" s="34"/>
      <c r="K321" s="9">
        <f t="shared" si="35"/>
        <v>5.7969230769230773</v>
      </c>
      <c r="L321" s="26">
        <f t="shared" si="36"/>
        <v>1199.8213336499998</v>
      </c>
      <c r="M321" s="31"/>
    </row>
    <row r="322" spans="1:13" x14ac:dyDescent="0.25">
      <c r="A322" s="39" t="s">
        <v>1249</v>
      </c>
      <c r="B322" s="38" t="s">
        <v>250</v>
      </c>
      <c r="C322" s="55">
        <v>1092</v>
      </c>
      <c r="D322" s="55">
        <v>9</v>
      </c>
      <c r="E322" s="43">
        <f t="shared" si="32"/>
        <v>23.996426672999998</v>
      </c>
      <c r="F322" s="54">
        <f t="shared" si="39"/>
        <v>1199.8213336499998</v>
      </c>
      <c r="G322" s="35"/>
      <c r="H322" s="35">
        <f t="shared" si="33"/>
        <v>21.84</v>
      </c>
      <c r="I322" s="34">
        <f t="shared" si="34"/>
        <v>2.4266666666666667</v>
      </c>
      <c r="J322" s="34"/>
      <c r="K322" s="9">
        <f t="shared" si="35"/>
        <v>2.4266666666666667</v>
      </c>
      <c r="L322" s="26">
        <f t="shared" si="36"/>
        <v>1199.8213336499998</v>
      </c>
      <c r="M322" s="31"/>
    </row>
    <row r="323" spans="1:13" x14ac:dyDescent="0.25">
      <c r="A323" s="39" t="s">
        <v>1250</v>
      </c>
      <c r="B323" s="38" t="s">
        <v>251</v>
      </c>
      <c r="C323" s="55">
        <v>5140</v>
      </c>
      <c r="D323" s="55">
        <v>15</v>
      </c>
      <c r="E323" s="43">
        <f t="shared" si="32"/>
        <v>23.996426672999998</v>
      </c>
      <c r="F323" s="54">
        <f t="shared" si="39"/>
        <v>1199.8213336499998</v>
      </c>
      <c r="G323" s="35"/>
      <c r="H323" s="35">
        <f t="shared" si="33"/>
        <v>102.8</v>
      </c>
      <c r="I323" s="34">
        <f t="shared" si="34"/>
        <v>6.8533333333333335</v>
      </c>
      <c r="J323" s="34"/>
      <c r="K323" s="9">
        <f t="shared" si="35"/>
        <v>6.8533333333333335</v>
      </c>
      <c r="L323" s="26">
        <f t="shared" si="36"/>
        <v>1199.8213336499998</v>
      </c>
      <c r="M323" s="31"/>
    </row>
    <row r="324" spans="1:13" x14ac:dyDescent="0.25">
      <c r="A324" s="39" t="s">
        <v>1251</v>
      </c>
      <c r="B324" s="38" t="s">
        <v>252</v>
      </c>
      <c r="C324" s="55">
        <v>2368</v>
      </c>
      <c r="D324" s="55">
        <v>11</v>
      </c>
      <c r="E324" s="43">
        <f t="shared" si="32"/>
        <v>23.996426672999998</v>
      </c>
      <c r="F324" s="54">
        <f t="shared" si="39"/>
        <v>1199.8213336499998</v>
      </c>
      <c r="G324" s="35"/>
      <c r="H324" s="35">
        <f t="shared" si="33"/>
        <v>47.36</v>
      </c>
      <c r="I324" s="34">
        <f t="shared" si="34"/>
        <v>4.3054545454545456</v>
      </c>
      <c r="J324" s="34"/>
      <c r="K324" s="9">
        <f t="shared" si="35"/>
        <v>4.3054545454545456</v>
      </c>
      <c r="L324" s="26">
        <f t="shared" si="36"/>
        <v>1199.8213336499998</v>
      </c>
      <c r="M324" s="31"/>
    </row>
    <row r="325" spans="1:13" x14ac:dyDescent="0.25">
      <c r="A325" s="39" t="s">
        <v>1252</v>
      </c>
      <c r="B325" s="38" t="s">
        <v>253</v>
      </c>
      <c r="C325" s="55">
        <v>2971</v>
      </c>
      <c r="D325" s="55">
        <v>13</v>
      </c>
      <c r="E325" s="43">
        <f t="shared" si="32"/>
        <v>23.996426672999998</v>
      </c>
      <c r="F325" s="54">
        <f t="shared" si="39"/>
        <v>1199.8213336499998</v>
      </c>
      <c r="G325" s="35"/>
      <c r="H325" s="35">
        <f t="shared" si="33"/>
        <v>59.42</v>
      </c>
      <c r="I325" s="34">
        <f t="shared" si="34"/>
        <v>4.5707692307692307</v>
      </c>
      <c r="J325" s="34"/>
      <c r="K325" s="9">
        <f t="shared" si="35"/>
        <v>4.5707692307692307</v>
      </c>
      <c r="L325" s="26">
        <f t="shared" si="36"/>
        <v>1199.8213336499998</v>
      </c>
      <c r="M325" s="31"/>
    </row>
    <row r="326" spans="1:13" x14ac:dyDescent="0.25">
      <c r="A326" s="39" t="s">
        <v>1253</v>
      </c>
      <c r="B326" s="38" t="s">
        <v>254</v>
      </c>
      <c r="C326" s="55">
        <v>2097</v>
      </c>
      <c r="D326" s="55">
        <v>11</v>
      </c>
      <c r="E326" s="43">
        <f t="shared" si="32"/>
        <v>23.996426672999998</v>
      </c>
      <c r="F326" s="54">
        <f t="shared" si="39"/>
        <v>1199.8213336499998</v>
      </c>
      <c r="G326" s="35"/>
      <c r="H326" s="35">
        <f t="shared" si="33"/>
        <v>41.94</v>
      </c>
      <c r="I326" s="34">
        <f t="shared" si="34"/>
        <v>3.8127272727272725</v>
      </c>
      <c r="J326" s="34"/>
      <c r="K326" s="9">
        <f t="shared" si="35"/>
        <v>3.8127272727272725</v>
      </c>
      <c r="L326" s="26">
        <f t="shared" si="36"/>
        <v>1199.8213336499998</v>
      </c>
      <c r="M326" s="31"/>
    </row>
    <row r="327" spans="1:13" x14ac:dyDescent="0.25">
      <c r="A327" s="39" t="s">
        <v>1254</v>
      </c>
      <c r="B327" s="38" t="s">
        <v>255</v>
      </c>
      <c r="C327" s="55">
        <v>617</v>
      </c>
      <c r="D327" s="55">
        <v>9</v>
      </c>
      <c r="E327" s="43">
        <f>$M$4</f>
        <v>23.996426672999998</v>
      </c>
      <c r="F327" s="54">
        <f t="shared" si="39"/>
        <v>1199.8213336499998</v>
      </c>
      <c r="G327" s="35"/>
      <c r="H327" s="35">
        <f t="shared" si="33"/>
        <v>12.34</v>
      </c>
      <c r="I327" s="34">
        <f t="shared" si="34"/>
        <v>1.3711111111111112</v>
      </c>
      <c r="J327" s="34"/>
      <c r="K327" s="9">
        <f t="shared" si="35"/>
        <v>1.3711111111111112</v>
      </c>
      <c r="L327" s="26">
        <f t="shared" si="36"/>
        <v>1199.8213336499998</v>
      </c>
      <c r="M327" s="31"/>
    </row>
    <row r="328" spans="1:13" x14ac:dyDescent="0.25">
      <c r="A328" s="39" t="s">
        <v>1255</v>
      </c>
      <c r="B328" s="38" t="s">
        <v>256</v>
      </c>
      <c r="C328" s="55">
        <v>2298</v>
      </c>
      <c r="D328" s="55">
        <v>11</v>
      </c>
      <c r="E328" s="43">
        <f>$M$4</f>
        <v>23.996426672999998</v>
      </c>
      <c r="F328" s="54">
        <f t="shared" si="39"/>
        <v>1199.8213336499998</v>
      </c>
      <c r="G328" s="35"/>
      <c r="H328" s="35">
        <f t="shared" ref="H328:H391" si="40">C328*2%</f>
        <v>45.96</v>
      </c>
      <c r="I328" s="34">
        <f t="shared" ref="I328:I391" si="41">H328/D328</f>
        <v>4.1781818181818187</v>
      </c>
      <c r="J328" s="34"/>
      <c r="K328" s="9">
        <f t="shared" si="35"/>
        <v>4.1781818181818187</v>
      </c>
      <c r="L328" s="26">
        <f t="shared" si="36"/>
        <v>1199.8213336499998</v>
      </c>
      <c r="M328" s="31"/>
    </row>
    <row r="329" spans="1:13" x14ac:dyDescent="0.25">
      <c r="A329" s="39" t="s">
        <v>1256</v>
      </c>
      <c r="B329" s="38" t="s">
        <v>257</v>
      </c>
      <c r="C329" s="55">
        <v>2133</v>
      </c>
      <c r="D329" s="55">
        <v>11</v>
      </c>
      <c r="E329" s="43">
        <f>$M$4</f>
        <v>23.996426672999998</v>
      </c>
      <c r="F329" s="54">
        <f t="shared" si="39"/>
        <v>1199.8213336499998</v>
      </c>
      <c r="G329" s="35"/>
      <c r="H329" s="35">
        <f t="shared" si="40"/>
        <v>42.660000000000004</v>
      </c>
      <c r="I329" s="34">
        <f t="shared" si="41"/>
        <v>3.8781818181818184</v>
      </c>
      <c r="J329" s="34"/>
      <c r="K329" s="9">
        <f t="shared" ref="K329:K392" si="42">(C329*2%)/D329</f>
        <v>3.8781818181818184</v>
      </c>
      <c r="L329" s="26">
        <f t="shared" ref="L329:L392" si="43">$L$6*E329</f>
        <v>1199.8213336499998</v>
      </c>
      <c r="M329" s="31"/>
    </row>
    <row r="330" spans="1:13" x14ac:dyDescent="0.25">
      <c r="A330" s="39" t="s">
        <v>1257</v>
      </c>
      <c r="B330" s="38" t="s">
        <v>258</v>
      </c>
      <c r="C330" s="55">
        <v>2786</v>
      </c>
      <c r="D330" s="55">
        <v>13</v>
      </c>
      <c r="E330" s="43">
        <f>$M$4</f>
        <v>23.996426672999998</v>
      </c>
      <c r="F330" s="54">
        <f t="shared" si="39"/>
        <v>1199.8213336499998</v>
      </c>
      <c r="G330" s="35"/>
      <c r="H330" s="35">
        <f t="shared" si="40"/>
        <v>55.72</v>
      </c>
      <c r="I330" s="34">
        <f t="shared" si="41"/>
        <v>4.2861538461538462</v>
      </c>
      <c r="J330" s="34"/>
      <c r="K330" s="9">
        <f t="shared" si="42"/>
        <v>4.2861538461538462</v>
      </c>
      <c r="L330" s="26">
        <f t="shared" si="43"/>
        <v>1199.8213336499998</v>
      </c>
      <c r="M330" s="31"/>
    </row>
    <row r="331" spans="1:13" x14ac:dyDescent="0.25">
      <c r="A331" s="39" t="s">
        <v>1258</v>
      </c>
      <c r="B331" s="38" t="s">
        <v>259</v>
      </c>
      <c r="C331" s="55">
        <v>2865</v>
      </c>
      <c r="D331" s="55">
        <v>13</v>
      </c>
      <c r="E331" s="43">
        <f>$M$4</f>
        <v>23.996426672999998</v>
      </c>
      <c r="F331" s="54">
        <f t="shared" si="39"/>
        <v>1199.8213336499998</v>
      </c>
      <c r="G331" s="35"/>
      <c r="H331" s="35">
        <f t="shared" si="40"/>
        <v>57.300000000000004</v>
      </c>
      <c r="I331" s="34">
        <f t="shared" si="41"/>
        <v>4.407692307692308</v>
      </c>
      <c r="J331" s="34"/>
      <c r="K331" s="9">
        <f t="shared" si="42"/>
        <v>4.407692307692308</v>
      </c>
      <c r="L331" s="26">
        <f t="shared" si="43"/>
        <v>1199.8213336499998</v>
      </c>
      <c r="M331" s="31"/>
    </row>
    <row r="332" spans="1:13" ht="31.5" x14ac:dyDescent="0.25">
      <c r="A332" s="39" t="s">
        <v>958</v>
      </c>
      <c r="B332" s="10" t="s">
        <v>1873</v>
      </c>
      <c r="C332" s="52">
        <v>61713</v>
      </c>
      <c r="D332" s="55">
        <v>33</v>
      </c>
      <c r="E332" s="43">
        <f t="shared" ref="E332" si="44">$M$4</f>
        <v>23.996426672999998</v>
      </c>
      <c r="F332" s="54">
        <f t="shared" si="39"/>
        <v>1199.8213336499998</v>
      </c>
      <c r="G332" s="34"/>
      <c r="H332" s="34">
        <f t="shared" si="40"/>
        <v>1234.26</v>
      </c>
      <c r="I332" s="34">
        <f t="shared" si="41"/>
        <v>37.401818181818179</v>
      </c>
      <c r="J332" s="34"/>
      <c r="K332" s="9">
        <f t="shared" si="42"/>
        <v>37.401818181818179</v>
      </c>
      <c r="L332" s="26">
        <f t="shared" si="43"/>
        <v>1199.8213336499998</v>
      </c>
      <c r="M332" s="31"/>
    </row>
    <row r="333" spans="1:13" x14ac:dyDescent="0.25">
      <c r="A333" s="39" t="s">
        <v>1259</v>
      </c>
      <c r="B333" s="38" t="s">
        <v>260</v>
      </c>
      <c r="C333" s="55">
        <v>15929</v>
      </c>
      <c r="D333" s="55">
        <v>23</v>
      </c>
      <c r="E333" s="43">
        <f t="shared" ref="E333:E365" si="45">$M$4</f>
        <v>23.996426672999998</v>
      </c>
      <c r="F333" s="54">
        <f t="shared" ref="F333:F365" si="46">IF((((C333*$L$5%)/D333))&gt;$L$6,((C333*$L$5%)/D333*E333),E333*$L$6)</f>
        <v>1199.8213336499998</v>
      </c>
      <c r="G333" s="35"/>
      <c r="H333" s="35">
        <f t="shared" si="40"/>
        <v>318.58</v>
      </c>
      <c r="I333" s="34">
        <f t="shared" si="41"/>
        <v>13.851304347826087</v>
      </c>
      <c r="J333" s="34"/>
      <c r="K333" s="9">
        <f t="shared" si="42"/>
        <v>13.851304347826087</v>
      </c>
      <c r="L333" s="26">
        <f t="shared" si="43"/>
        <v>1199.8213336499998</v>
      </c>
      <c r="M333" s="31"/>
    </row>
    <row r="334" spans="1:13" x14ac:dyDescent="0.25">
      <c r="A334" s="39" t="s">
        <v>1260</v>
      </c>
      <c r="B334" s="38" t="s">
        <v>261</v>
      </c>
      <c r="C334" s="55">
        <v>7054</v>
      </c>
      <c r="D334" s="55">
        <v>17</v>
      </c>
      <c r="E334" s="43">
        <f t="shared" si="45"/>
        <v>23.996426672999998</v>
      </c>
      <c r="F334" s="54">
        <f t="shared" si="46"/>
        <v>1199.8213336499998</v>
      </c>
      <c r="G334" s="35"/>
      <c r="H334" s="35">
        <f t="shared" si="40"/>
        <v>141.08000000000001</v>
      </c>
      <c r="I334" s="34">
        <f t="shared" si="41"/>
        <v>8.2988235294117647</v>
      </c>
      <c r="J334" s="34"/>
      <c r="K334" s="9">
        <f t="shared" si="42"/>
        <v>8.2988235294117647</v>
      </c>
      <c r="L334" s="26">
        <f t="shared" si="43"/>
        <v>1199.8213336499998</v>
      </c>
      <c r="M334" s="31"/>
    </row>
    <row r="335" spans="1:13" x14ac:dyDescent="0.25">
      <c r="A335" s="39" t="s">
        <v>1261</v>
      </c>
      <c r="B335" s="38" t="s">
        <v>262</v>
      </c>
      <c r="C335" s="55">
        <v>1259</v>
      </c>
      <c r="D335" s="55">
        <v>9</v>
      </c>
      <c r="E335" s="43">
        <f t="shared" si="45"/>
        <v>23.996426672999998</v>
      </c>
      <c r="F335" s="54">
        <f t="shared" si="46"/>
        <v>1199.8213336499998</v>
      </c>
      <c r="G335" s="35"/>
      <c r="H335" s="35">
        <f t="shared" si="40"/>
        <v>25.18</v>
      </c>
      <c r="I335" s="34">
        <f t="shared" si="41"/>
        <v>2.7977777777777777</v>
      </c>
      <c r="J335" s="34"/>
      <c r="K335" s="9">
        <f t="shared" si="42"/>
        <v>2.7977777777777777</v>
      </c>
      <c r="L335" s="26">
        <f t="shared" si="43"/>
        <v>1199.8213336499998</v>
      </c>
      <c r="M335" s="31"/>
    </row>
    <row r="336" spans="1:13" x14ac:dyDescent="0.25">
      <c r="A336" s="39" t="s">
        <v>1262</v>
      </c>
      <c r="B336" s="38" t="s">
        <v>263</v>
      </c>
      <c r="C336" s="55">
        <v>3969</v>
      </c>
      <c r="D336" s="55">
        <v>13</v>
      </c>
      <c r="E336" s="43">
        <f t="shared" si="45"/>
        <v>23.996426672999998</v>
      </c>
      <c r="F336" s="54">
        <f t="shared" si="46"/>
        <v>1199.8213336499998</v>
      </c>
      <c r="G336" s="35"/>
      <c r="H336" s="35">
        <f t="shared" si="40"/>
        <v>79.38</v>
      </c>
      <c r="I336" s="34">
        <f t="shared" si="41"/>
        <v>6.1061538461538456</v>
      </c>
      <c r="J336" s="34"/>
      <c r="K336" s="9">
        <f t="shared" si="42"/>
        <v>6.1061538461538456</v>
      </c>
      <c r="L336" s="26">
        <f t="shared" si="43"/>
        <v>1199.8213336499998</v>
      </c>
      <c r="M336" s="31"/>
    </row>
    <row r="337" spans="1:13" x14ac:dyDescent="0.25">
      <c r="A337" s="39" t="s">
        <v>1263</v>
      </c>
      <c r="B337" s="38" t="s">
        <v>264</v>
      </c>
      <c r="C337" s="55">
        <v>1330</v>
      </c>
      <c r="D337" s="55">
        <v>9</v>
      </c>
      <c r="E337" s="43">
        <f t="shared" si="45"/>
        <v>23.996426672999998</v>
      </c>
      <c r="F337" s="54">
        <f t="shared" si="46"/>
        <v>1199.8213336499998</v>
      </c>
      <c r="G337" s="35"/>
      <c r="H337" s="35">
        <f t="shared" si="40"/>
        <v>26.6</v>
      </c>
      <c r="I337" s="34">
        <f t="shared" si="41"/>
        <v>2.9555555555555557</v>
      </c>
      <c r="J337" s="34"/>
      <c r="K337" s="9">
        <f t="shared" si="42"/>
        <v>2.9555555555555557</v>
      </c>
      <c r="L337" s="26">
        <f t="shared" si="43"/>
        <v>1199.8213336499998</v>
      </c>
      <c r="M337" s="31"/>
    </row>
    <row r="338" spans="1:13" x14ac:dyDescent="0.25">
      <c r="A338" s="39" t="s">
        <v>1264</v>
      </c>
      <c r="B338" s="38" t="s">
        <v>265</v>
      </c>
      <c r="C338" s="55">
        <v>935</v>
      </c>
      <c r="D338" s="55">
        <v>9</v>
      </c>
      <c r="E338" s="43">
        <f t="shared" si="45"/>
        <v>23.996426672999998</v>
      </c>
      <c r="F338" s="54">
        <f t="shared" si="46"/>
        <v>1199.8213336499998</v>
      </c>
      <c r="G338" s="35"/>
      <c r="H338" s="35">
        <f t="shared" si="40"/>
        <v>18.7</v>
      </c>
      <c r="I338" s="34">
        <f t="shared" si="41"/>
        <v>2.0777777777777775</v>
      </c>
      <c r="J338" s="34"/>
      <c r="K338" s="9">
        <f t="shared" si="42"/>
        <v>2.0777777777777775</v>
      </c>
      <c r="L338" s="26">
        <f t="shared" si="43"/>
        <v>1199.8213336499998</v>
      </c>
      <c r="M338" s="31"/>
    </row>
    <row r="339" spans="1:13" ht="31.5" x14ac:dyDescent="0.25">
      <c r="A339" s="39" t="s">
        <v>1265</v>
      </c>
      <c r="B339" s="38" t="s">
        <v>266</v>
      </c>
      <c r="C339" s="55">
        <v>394</v>
      </c>
      <c r="D339" s="55">
        <v>9</v>
      </c>
      <c r="E339" s="43">
        <f t="shared" si="45"/>
        <v>23.996426672999998</v>
      </c>
      <c r="F339" s="54">
        <f t="shared" si="46"/>
        <v>1199.8213336499998</v>
      </c>
      <c r="G339" s="35"/>
      <c r="H339" s="35">
        <f t="shared" si="40"/>
        <v>7.88</v>
      </c>
      <c r="I339" s="34">
        <f t="shared" si="41"/>
        <v>0.87555555555555553</v>
      </c>
      <c r="J339" s="34"/>
      <c r="K339" s="9">
        <f t="shared" si="42"/>
        <v>0.87555555555555553</v>
      </c>
      <c r="L339" s="26">
        <f t="shared" si="43"/>
        <v>1199.8213336499998</v>
      </c>
      <c r="M339" s="31"/>
    </row>
    <row r="340" spans="1:13" x14ac:dyDescent="0.25">
      <c r="A340" s="39" t="s">
        <v>1266</v>
      </c>
      <c r="B340" s="38" t="s">
        <v>267</v>
      </c>
      <c r="C340" s="55">
        <v>1407</v>
      </c>
      <c r="D340" s="55">
        <v>9</v>
      </c>
      <c r="E340" s="43">
        <f t="shared" si="45"/>
        <v>23.996426672999998</v>
      </c>
      <c r="F340" s="54">
        <f t="shared" si="46"/>
        <v>1199.8213336499998</v>
      </c>
      <c r="G340" s="35"/>
      <c r="H340" s="35">
        <f t="shared" si="40"/>
        <v>28.14</v>
      </c>
      <c r="I340" s="34">
        <f t="shared" si="41"/>
        <v>3.1266666666666669</v>
      </c>
      <c r="J340" s="34"/>
      <c r="K340" s="9">
        <f t="shared" si="42"/>
        <v>3.1266666666666669</v>
      </c>
      <c r="L340" s="26">
        <f t="shared" si="43"/>
        <v>1199.8213336499998</v>
      </c>
      <c r="M340" s="31"/>
    </row>
    <row r="341" spans="1:13" x14ac:dyDescent="0.25">
      <c r="A341" s="39" t="s">
        <v>1267</v>
      </c>
      <c r="B341" s="38" t="s">
        <v>268</v>
      </c>
      <c r="C341" s="55">
        <v>1097</v>
      </c>
      <c r="D341" s="55">
        <v>9</v>
      </c>
      <c r="E341" s="43">
        <f t="shared" si="45"/>
        <v>23.996426672999998</v>
      </c>
      <c r="F341" s="54">
        <f t="shared" si="46"/>
        <v>1199.8213336499998</v>
      </c>
      <c r="G341" s="35"/>
      <c r="H341" s="35">
        <f t="shared" si="40"/>
        <v>21.94</v>
      </c>
      <c r="I341" s="34">
        <f t="shared" si="41"/>
        <v>2.4377777777777778</v>
      </c>
      <c r="J341" s="34"/>
      <c r="K341" s="9">
        <f t="shared" si="42"/>
        <v>2.4377777777777778</v>
      </c>
      <c r="L341" s="26">
        <f t="shared" si="43"/>
        <v>1199.8213336499998</v>
      </c>
      <c r="M341" s="31"/>
    </row>
    <row r="342" spans="1:13" x14ac:dyDescent="0.25">
      <c r="A342" s="39" t="s">
        <v>1268</v>
      </c>
      <c r="B342" s="38" t="s">
        <v>270</v>
      </c>
      <c r="C342" s="55">
        <v>1709</v>
      </c>
      <c r="D342" s="55">
        <v>11</v>
      </c>
      <c r="E342" s="43">
        <f t="shared" si="45"/>
        <v>23.996426672999998</v>
      </c>
      <c r="F342" s="54">
        <f t="shared" si="46"/>
        <v>1199.8213336499998</v>
      </c>
      <c r="G342" s="35"/>
      <c r="H342" s="35">
        <f t="shared" si="40"/>
        <v>34.18</v>
      </c>
      <c r="I342" s="34">
        <f t="shared" si="41"/>
        <v>3.1072727272727274</v>
      </c>
      <c r="J342" s="34"/>
      <c r="K342" s="9">
        <f t="shared" si="42"/>
        <v>3.1072727272727274</v>
      </c>
      <c r="L342" s="26">
        <f t="shared" si="43"/>
        <v>1199.8213336499998</v>
      </c>
      <c r="M342" s="31"/>
    </row>
    <row r="343" spans="1:13" x14ac:dyDescent="0.25">
      <c r="A343" s="39" t="s">
        <v>1269</v>
      </c>
      <c r="B343" s="38" t="s">
        <v>271</v>
      </c>
      <c r="C343" s="55">
        <v>917</v>
      </c>
      <c r="D343" s="55">
        <v>9</v>
      </c>
      <c r="E343" s="43">
        <f t="shared" si="45"/>
        <v>23.996426672999998</v>
      </c>
      <c r="F343" s="54">
        <f t="shared" si="46"/>
        <v>1199.8213336499998</v>
      </c>
      <c r="G343" s="35"/>
      <c r="H343" s="35">
        <f t="shared" si="40"/>
        <v>18.34</v>
      </c>
      <c r="I343" s="34">
        <f t="shared" si="41"/>
        <v>2.0377777777777779</v>
      </c>
      <c r="J343" s="34"/>
      <c r="K343" s="9">
        <f t="shared" si="42"/>
        <v>2.0377777777777779</v>
      </c>
      <c r="L343" s="26">
        <f t="shared" si="43"/>
        <v>1199.8213336499998</v>
      </c>
      <c r="M343" s="31"/>
    </row>
    <row r="344" spans="1:13" x14ac:dyDescent="0.25">
      <c r="A344" s="39" t="s">
        <v>1270</v>
      </c>
      <c r="B344" s="38" t="s">
        <v>272</v>
      </c>
      <c r="C344" s="55">
        <v>1511</v>
      </c>
      <c r="D344" s="55">
        <v>11</v>
      </c>
      <c r="E344" s="43">
        <f t="shared" si="45"/>
        <v>23.996426672999998</v>
      </c>
      <c r="F344" s="54">
        <f t="shared" si="46"/>
        <v>1199.8213336499998</v>
      </c>
      <c r="G344" s="35"/>
      <c r="H344" s="35">
        <f t="shared" si="40"/>
        <v>30.22</v>
      </c>
      <c r="I344" s="34">
        <f t="shared" si="41"/>
        <v>2.7472727272727271</v>
      </c>
      <c r="J344" s="34"/>
      <c r="K344" s="9">
        <f t="shared" si="42"/>
        <v>2.7472727272727271</v>
      </c>
      <c r="L344" s="26">
        <f t="shared" si="43"/>
        <v>1199.8213336499998</v>
      </c>
      <c r="M344" s="31"/>
    </row>
    <row r="345" spans="1:13" x14ac:dyDescent="0.25">
      <c r="A345" s="39" t="s">
        <v>1271</v>
      </c>
      <c r="B345" s="38" t="s">
        <v>273</v>
      </c>
      <c r="C345" s="55">
        <v>1705</v>
      </c>
      <c r="D345" s="55">
        <v>11</v>
      </c>
      <c r="E345" s="43">
        <f t="shared" si="45"/>
        <v>23.996426672999998</v>
      </c>
      <c r="F345" s="54">
        <f t="shared" si="46"/>
        <v>1199.8213336499998</v>
      </c>
      <c r="G345" s="35"/>
      <c r="H345" s="35">
        <f t="shared" si="40"/>
        <v>34.1</v>
      </c>
      <c r="I345" s="34">
        <f t="shared" si="41"/>
        <v>3.1</v>
      </c>
      <c r="J345" s="34"/>
      <c r="K345" s="9">
        <f t="shared" si="42"/>
        <v>3.1</v>
      </c>
      <c r="L345" s="26">
        <f t="shared" si="43"/>
        <v>1199.8213336499998</v>
      </c>
      <c r="M345" s="31"/>
    </row>
    <row r="346" spans="1:13" x14ac:dyDescent="0.25">
      <c r="A346" s="39" t="s">
        <v>1272</v>
      </c>
      <c r="B346" s="38" t="s">
        <v>275</v>
      </c>
      <c r="C346" s="55">
        <v>543</v>
      </c>
      <c r="D346" s="55">
        <v>9</v>
      </c>
      <c r="E346" s="43">
        <f t="shared" si="45"/>
        <v>23.996426672999998</v>
      </c>
      <c r="F346" s="54">
        <f t="shared" si="46"/>
        <v>1199.8213336499998</v>
      </c>
      <c r="G346" s="35"/>
      <c r="H346" s="35">
        <f t="shared" si="40"/>
        <v>10.86</v>
      </c>
      <c r="I346" s="34">
        <f t="shared" si="41"/>
        <v>1.2066666666666666</v>
      </c>
      <c r="J346" s="34"/>
      <c r="K346" s="9">
        <f t="shared" si="42"/>
        <v>1.2066666666666666</v>
      </c>
      <c r="L346" s="26">
        <f t="shared" si="43"/>
        <v>1199.8213336499998</v>
      </c>
      <c r="M346" s="31"/>
    </row>
    <row r="347" spans="1:13" x14ac:dyDescent="0.25">
      <c r="A347" s="39" t="s">
        <v>1273</v>
      </c>
      <c r="B347" s="38" t="s">
        <v>276</v>
      </c>
      <c r="C347" s="55">
        <v>766</v>
      </c>
      <c r="D347" s="55">
        <v>9</v>
      </c>
      <c r="E347" s="43">
        <f t="shared" si="45"/>
        <v>23.996426672999998</v>
      </c>
      <c r="F347" s="54">
        <f t="shared" si="46"/>
        <v>1199.8213336499998</v>
      </c>
      <c r="G347" s="35"/>
      <c r="H347" s="35">
        <f t="shared" si="40"/>
        <v>15.32</v>
      </c>
      <c r="I347" s="34">
        <f t="shared" si="41"/>
        <v>1.7022222222222223</v>
      </c>
      <c r="J347" s="34"/>
      <c r="K347" s="9">
        <f t="shared" si="42"/>
        <v>1.7022222222222223</v>
      </c>
      <c r="L347" s="26">
        <f t="shared" si="43"/>
        <v>1199.8213336499998</v>
      </c>
      <c r="M347" s="31"/>
    </row>
    <row r="348" spans="1:13" x14ac:dyDescent="0.25">
      <c r="A348" s="39" t="s">
        <v>1274</v>
      </c>
      <c r="B348" s="38" t="s">
        <v>277</v>
      </c>
      <c r="C348" s="55">
        <v>522</v>
      </c>
      <c r="D348" s="55">
        <v>9</v>
      </c>
      <c r="E348" s="43">
        <f t="shared" si="45"/>
        <v>23.996426672999998</v>
      </c>
      <c r="F348" s="54">
        <f t="shared" si="46"/>
        <v>1199.8213336499998</v>
      </c>
      <c r="G348" s="35"/>
      <c r="H348" s="35">
        <f t="shared" si="40"/>
        <v>10.44</v>
      </c>
      <c r="I348" s="34">
        <f t="shared" si="41"/>
        <v>1.1599999999999999</v>
      </c>
      <c r="J348" s="34"/>
      <c r="K348" s="9">
        <f t="shared" si="42"/>
        <v>1.1599999999999999</v>
      </c>
      <c r="L348" s="26">
        <f t="shared" si="43"/>
        <v>1199.8213336499998</v>
      </c>
      <c r="M348" s="31"/>
    </row>
    <row r="349" spans="1:13" x14ac:dyDescent="0.25">
      <c r="A349" s="39" t="s">
        <v>1275</v>
      </c>
      <c r="B349" s="38" t="s">
        <v>278</v>
      </c>
      <c r="C349" s="55">
        <v>1095</v>
      </c>
      <c r="D349" s="55">
        <v>9</v>
      </c>
      <c r="E349" s="43">
        <f t="shared" si="45"/>
        <v>23.996426672999998</v>
      </c>
      <c r="F349" s="54">
        <f t="shared" si="46"/>
        <v>1199.8213336499998</v>
      </c>
      <c r="G349" s="35"/>
      <c r="H349" s="35">
        <f t="shared" si="40"/>
        <v>21.900000000000002</v>
      </c>
      <c r="I349" s="34">
        <f t="shared" si="41"/>
        <v>2.4333333333333336</v>
      </c>
      <c r="J349" s="34"/>
      <c r="K349" s="9">
        <f t="shared" si="42"/>
        <v>2.4333333333333336</v>
      </c>
      <c r="L349" s="26">
        <f t="shared" si="43"/>
        <v>1199.8213336499998</v>
      </c>
      <c r="M349" s="31"/>
    </row>
    <row r="350" spans="1:13" x14ac:dyDescent="0.25">
      <c r="A350" s="39" t="s">
        <v>1276</v>
      </c>
      <c r="B350" s="38" t="s">
        <v>279</v>
      </c>
      <c r="C350" s="55">
        <v>769</v>
      </c>
      <c r="D350" s="55">
        <v>9</v>
      </c>
      <c r="E350" s="43">
        <f t="shared" si="45"/>
        <v>23.996426672999998</v>
      </c>
      <c r="F350" s="54">
        <f t="shared" si="46"/>
        <v>1199.8213336499998</v>
      </c>
      <c r="G350" s="35"/>
      <c r="H350" s="35">
        <f t="shared" si="40"/>
        <v>15.38</v>
      </c>
      <c r="I350" s="34">
        <f t="shared" si="41"/>
        <v>1.7088888888888889</v>
      </c>
      <c r="J350" s="34"/>
      <c r="K350" s="9">
        <f t="shared" si="42"/>
        <v>1.7088888888888889</v>
      </c>
      <c r="L350" s="26">
        <f t="shared" si="43"/>
        <v>1199.8213336499998</v>
      </c>
      <c r="M350" s="31"/>
    </row>
    <row r="351" spans="1:13" x14ac:dyDescent="0.25">
      <c r="A351" s="39" t="s">
        <v>1277</v>
      </c>
      <c r="B351" s="38" t="s">
        <v>280</v>
      </c>
      <c r="C351" s="55">
        <v>901</v>
      </c>
      <c r="D351" s="55">
        <v>9</v>
      </c>
      <c r="E351" s="43">
        <f t="shared" si="45"/>
        <v>23.996426672999998</v>
      </c>
      <c r="F351" s="54">
        <f t="shared" si="46"/>
        <v>1199.8213336499998</v>
      </c>
      <c r="G351" s="35"/>
      <c r="H351" s="35">
        <f t="shared" si="40"/>
        <v>18.02</v>
      </c>
      <c r="I351" s="34">
        <f t="shared" si="41"/>
        <v>2.0022222222222221</v>
      </c>
      <c r="J351" s="34"/>
      <c r="K351" s="9">
        <f t="shared" si="42"/>
        <v>2.0022222222222221</v>
      </c>
      <c r="L351" s="26">
        <f t="shared" si="43"/>
        <v>1199.8213336499998</v>
      </c>
      <c r="M351" s="31"/>
    </row>
    <row r="352" spans="1:13" x14ac:dyDescent="0.25">
      <c r="A352" s="39" t="s">
        <v>1278</v>
      </c>
      <c r="B352" s="38" t="s">
        <v>281</v>
      </c>
      <c r="C352" s="55">
        <v>2233</v>
      </c>
      <c r="D352" s="55">
        <v>11</v>
      </c>
      <c r="E352" s="43">
        <f t="shared" si="45"/>
        <v>23.996426672999998</v>
      </c>
      <c r="F352" s="54">
        <f t="shared" si="46"/>
        <v>1199.8213336499998</v>
      </c>
      <c r="G352" s="35"/>
      <c r="H352" s="35">
        <f t="shared" si="40"/>
        <v>44.660000000000004</v>
      </c>
      <c r="I352" s="34">
        <f t="shared" si="41"/>
        <v>4.0600000000000005</v>
      </c>
      <c r="J352" s="34"/>
      <c r="K352" s="9">
        <f t="shared" si="42"/>
        <v>4.0600000000000005</v>
      </c>
      <c r="L352" s="26">
        <f t="shared" si="43"/>
        <v>1199.8213336499998</v>
      </c>
      <c r="M352" s="31"/>
    </row>
    <row r="353" spans="1:13" x14ac:dyDescent="0.25">
      <c r="A353" s="39" t="s">
        <v>1279</v>
      </c>
      <c r="B353" s="38" t="s">
        <v>282</v>
      </c>
      <c r="C353" s="55">
        <v>937</v>
      </c>
      <c r="D353" s="55">
        <v>9</v>
      </c>
      <c r="E353" s="43">
        <f t="shared" si="45"/>
        <v>23.996426672999998</v>
      </c>
      <c r="F353" s="54">
        <f t="shared" si="46"/>
        <v>1199.8213336499998</v>
      </c>
      <c r="G353" s="35"/>
      <c r="H353" s="35">
        <f t="shared" si="40"/>
        <v>18.740000000000002</v>
      </c>
      <c r="I353" s="34">
        <f t="shared" si="41"/>
        <v>2.0822222222222226</v>
      </c>
      <c r="J353" s="34"/>
      <c r="K353" s="9">
        <f t="shared" si="42"/>
        <v>2.0822222222222226</v>
      </c>
      <c r="L353" s="26">
        <f t="shared" si="43"/>
        <v>1199.8213336499998</v>
      </c>
      <c r="M353" s="31"/>
    </row>
    <row r="354" spans="1:13" x14ac:dyDescent="0.25">
      <c r="A354" s="39" t="s">
        <v>1280</v>
      </c>
      <c r="B354" s="38" t="s">
        <v>283</v>
      </c>
      <c r="C354" s="55">
        <v>823</v>
      </c>
      <c r="D354" s="55">
        <v>9</v>
      </c>
      <c r="E354" s="43">
        <f t="shared" si="45"/>
        <v>23.996426672999998</v>
      </c>
      <c r="F354" s="54">
        <f t="shared" si="46"/>
        <v>1199.8213336499998</v>
      </c>
      <c r="G354" s="35"/>
      <c r="H354" s="35">
        <f t="shared" si="40"/>
        <v>16.46</v>
      </c>
      <c r="I354" s="34">
        <f t="shared" si="41"/>
        <v>1.828888888888889</v>
      </c>
      <c r="J354" s="34"/>
      <c r="K354" s="9">
        <f t="shared" si="42"/>
        <v>1.828888888888889</v>
      </c>
      <c r="L354" s="26">
        <f t="shared" si="43"/>
        <v>1199.8213336499998</v>
      </c>
      <c r="M354" s="31"/>
    </row>
    <row r="355" spans="1:13" x14ac:dyDescent="0.25">
      <c r="A355" s="39" t="s">
        <v>1281</v>
      </c>
      <c r="B355" s="38" t="s">
        <v>284</v>
      </c>
      <c r="C355" s="55">
        <v>2479</v>
      </c>
      <c r="D355" s="55">
        <v>13</v>
      </c>
      <c r="E355" s="43">
        <f t="shared" si="45"/>
        <v>23.996426672999998</v>
      </c>
      <c r="F355" s="54">
        <f t="shared" si="46"/>
        <v>1199.8213336499998</v>
      </c>
      <c r="G355" s="35"/>
      <c r="H355" s="35">
        <f t="shared" si="40"/>
        <v>49.58</v>
      </c>
      <c r="I355" s="34">
        <f t="shared" si="41"/>
        <v>3.8138461538461539</v>
      </c>
      <c r="J355" s="34"/>
      <c r="K355" s="9">
        <f t="shared" si="42"/>
        <v>3.8138461538461539</v>
      </c>
      <c r="L355" s="26">
        <f t="shared" si="43"/>
        <v>1199.8213336499998</v>
      </c>
      <c r="M355" s="31"/>
    </row>
    <row r="356" spans="1:13" x14ac:dyDescent="0.25">
      <c r="A356" s="39" t="s">
        <v>1282</v>
      </c>
      <c r="B356" s="38" t="s">
        <v>285</v>
      </c>
      <c r="C356" s="55">
        <v>734</v>
      </c>
      <c r="D356" s="55">
        <v>9</v>
      </c>
      <c r="E356" s="43">
        <f t="shared" si="45"/>
        <v>23.996426672999998</v>
      </c>
      <c r="F356" s="54">
        <f t="shared" si="46"/>
        <v>1199.8213336499998</v>
      </c>
      <c r="G356" s="35"/>
      <c r="H356" s="35">
        <f t="shared" si="40"/>
        <v>14.68</v>
      </c>
      <c r="I356" s="34">
        <f t="shared" si="41"/>
        <v>1.6311111111111112</v>
      </c>
      <c r="J356" s="34"/>
      <c r="K356" s="9">
        <f t="shared" si="42"/>
        <v>1.6311111111111112</v>
      </c>
      <c r="L356" s="26">
        <f t="shared" si="43"/>
        <v>1199.8213336499998</v>
      </c>
      <c r="M356" s="31"/>
    </row>
    <row r="357" spans="1:13" x14ac:dyDescent="0.25">
      <c r="A357" s="39" t="s">
        <v>1283</v>
      </c>
      <c r="B357" s="38" t="s">
        <v>286</v>
      </c>
      <c r="C357" s="55">
        <v>1401</v>
      </c>
      <c r="D357" s="55">
        <v>9</v>
      </c>
      <c r="E357" s="43">
        <f t="shared" si="45"/>
        <v>23.996426672999998</v>
      </c>
      <c r="F357" s="54">
        <f t="shared" si="46"/>
        <v>1199.8213336499998</v>
      </c>
      <c r="G357" s="35"/>
      <c r="H357" s="35">
        <f t="shared" si="40"/>
        <v>28.02</v>
      </c>
      <c r="I357" s="34">
        <f t="shared" si="41"/>
        <v>3.1133333333333333</v>
      </c>
      <c r="J357" s="34"/>
      <c r="K357" s="9">
        <f t="shared" si="42"/>
        <v>3.1133333333333333</v>
      </c>
      <c r="L357" s="26">
        <f t="shared" si="43"/>
        <v>1199.8213336499998</v>
      </c>
      <c r="M357" s="31"/>
    </row>
    <row r="358" spans="1:13" x14ac:dyDescent="0.25">
      <c r="A358" s="39" t="s">
        <v>1284</v>
      </c>
      <c r="B358" s="38" t="s">
        <v>287</v>
      </c>
      <c r="C358" s="55">
        <v>1032</v>
      </c>
      <c r="D358" s="55">
        <v>9</v>
      </c>
      <c r="E358" s="43">
        <f t="shared" si="45"/>
        <v>23.996426672999998</v>
      </c>
      <c r="F358" s="54">
        <f t="shared" si="46"/>
        <v>1199.8213336499998</v>
      </c>
      <c r="G358" s="35"/>
      <c r="H358" s="35">
        <f t="shared" si="40"/>
        <v>20.64</v>
      </c>
      <c r="I358" s="34">
        <f t="shared" si="41"/>
        <v>2.2933333333333334</v>
      </c>
      <c r="J358" s="34"/>
      <c r="K358" s="9">
        <f t="shared" si="42"/>
        <v>2.2933333333333334</v>
      </c>
      <c r="L358" s="26">
        <f t="shared" si="43"/>
        <v>1199.8213336499998</v>
      </c>
      <c r="M358" s="31"/>
    </row>
    <row r="359" spans="1:13" x14ac:dyDescent="0.25">
      <c r="A359" s="39" t="s">
        <v>1285</v>
      </c>
      <c r="B359" s="38" t="s">
        <v>288</v>
      </c>
      <c r="C359" s="55">
        <v>1006</v>
      </c>
      <c r="D359" s="55">
        <v>9</v>
      </c>
      <c r="E359" s="43">
        <f t="shared" si="45"/>
        <v>23.996426672999998</v>
      </c>
      <c r="F359" s="54">
        <f t="shared" si="46"/>
        <v>1199.8213336499998</v>
      </c>
      <c r="G359" s="35"/>
      <c r="H359" s="35">
        <f t="shared" si="40"/>
        <v>20.12</v>
      </c>
      <c r="I359" s="34">
        <f t="shared" si="41"/>
        <v>2.2355555555555555</v>
      </c>
      <c r="J359" s="34"/>
      <c r="K359" s="9">
        <f t="shared" si="42"/>
        <v>2.2355555555555555</v>
      </c>
      <c r="L359" s="26">
        <f t="shared" si="43"/>
        <v>1199.8213336499998</v>
      </c>
      <c r="M359" s="31"/>
    </row>
    <row r="360" spans="1:13" x14ac:dyDescent="0.25">
      <c r="A360" s="39" t="s">
        <v>1286</v>
      </c>
      <c r="B360" s="38" t="s">
        <v>289</v>
      </c>
      <c r="C360" s="55">
        <v>1433</v>
      </c>
      <c r="D360" s="55">
        <v>11</v>
      </c>
      <c r="E360" s="43">
        <f t="shared" si="45"/>
        <v>23.996426672999998</v>
      </c>
      <c r="F360" s="54">
        <f t="shared" si="46"/>
        <v>1199.8213336499998</v>
      </c>
      <c r="G360" s="35"/>
      <c r="H360" s="35">
        <f t="shared" si="40"/>
        <v>28.66</v>
      </c>
      <c r="I360" s="34">
        <f t="shared" si="41"/>
        <v>2.6054545454545455</v>
      </c>
      <c r="J360" s="34"/>
      <c r="K360" s="9">
        <f t="shared" si="42"/>
        <v>2.6054545454545455</v>
      </c>
      <c r="L360" s="26">
        <f t="shared" si="43"/>
        <v>1199.8213336499998</v>
      </c>
      <c r="M360" s="31"/>
    </row>
    <row r="361" spans="1:13" x14ac:dyDescent="0.25">
      <c r="A361" s="39" t="s">
        <v>1287</v>
      </c>
      <c r="B361" s="38" t="s">
        <v>290</v>
      </c>
      <c r="C361" s="55">
        <v>1024</v>
      </c>
      <c r="D361" s="55">
        <v>9</v>
      </c>
      <c r="E361" s="43">
        <f t="shared" si="45"/>
        <v>23.996426672999998</v>
      </c>
      <c r="F361" s="54">
        <f t="shared" si="46"/>
        <v>1199.8213336499998</v>
      </c>
      <c r="G361" s="35"/>
      <c r="H361" s="35">
        <f t="shared" si="40"/>
        <v>20.48</v>
      </c>
      <c r="I361" s="34">
        <f t="shared" si="41"/>
        <v>2.2755555555555556</v>
      </c>
      <c r="J361" s="34"/>
      <c r="K361" s="9">
        <f t="shared" si="42"/>
        <v>2.2755555555555556</v>
      </c>
      <c r="L361" s="26">
        <f t="shared" si="43"/>
        <v>1199.8213336499998</v>
      </c>
      <c r="M361" s="31"/>
    </row>
    <row r="362" spans="1:13" x14ac:dyDescent="0.25">
      <c r="A362" s="39" t="s">
        <v>1288</v>
      </c>
      <c r="B362" s="38" t="s">
        <v>291</v>
      </c>
      <c r="C362" s="55">
        <v>1476</v>
      </c>
      <c r="D362" s="55">
        <v>11</v>
      </c>
      <c r="E362" s="43">
        <f t="shared" si="45"/>
        <v>23.996426672999998</v>
      </c>
      <c r="F362" s="54">
        <f t="shared" si="46"/>
        <v>1199.8213336499998</v>
      </c>
      <c r="G362" s="35"/>
      <c r="H362" s="35">
        <f t="shared" si="40"/>
        <v>29.52</v>
      </c>
      <c r="I362" s="34">
        <f t="shared" si="41"/>
        <v>2.6836363636363636</v>
      </c>
      <c r="J362" s="34"/>
      <c r="K362" s="9">
        <f t="shared" si="42"/>
        <v>2.6836363636363636</v>
      </c>
      <c r="L362" s="26">
        <f t="shared" si="43"/>
        <v>1199.8213336499998</v>
      </c>
      <c r="M362" s="31"/>
    </row>
    <row r="363" spans="1:13" x14ac:dyDescent="0.25">
      <c r="A363" s="39" t="s">
        <v>1289</v>
      </c>
      <c r="B363" s="38" t="s">
        <v>292</v>
      </c>
      <c r="C363" s="55">
        <v>2280</v>
      </c>
      <c r="D363" s="55">
        <v>11</v>
      </c>
      <c r="E363" s="43">
        <f t="shared" si="45"/>
        <v>23.996426672999998</v>
      </c>
      <c r="F363" s="54">
        <f t="shared" si="46"/>
        <v>1199.8213336499998</v>
      </c>
      <c r="G363" s="35"/>
      <c r="H363" s="35">
        <f t="shared" si="40"/>
        <v>45.6</v>
      </c>
      <c r="I363" s="34">
        <f t="shared" si="41"/>
        <v>4.1454545454545455</v>
      </c>
      <c r="J363" s="34"/>
      <c r="K363" s="9">
        <f t="shared" si="42"/>
        <v>4.1454545454545455</v>
      </c>
      <c r="L363" s="26">
        <f t="shared" si="43"/>
        <v>1199.8213336499998</v>
      </c>
      <c r="M363" s="31"/>
    </row>
    <row r="364" spans="1:13" x14ac:dyDescent="0.25">
      <c r="A364" s="39" t="s">
        <v>1290</v>
      </c>
      <c r="B364" s="38" t="s">
        <v>293</v>
      </c>
      <c r="C364" s="55">
        <v>1043</v>
      </c>
      <c r="D364" s="55">
        <v>9</v>
      </c>
      <c r="E364" s="43">
        <f t="shared" si="45"/>
        <v>23.996426672999998</v>
      </c>
      <c r="F364" s="54">
        <f t="shared" si="46"/>
        <v>1199.8213336499998</v>
      </c>
      <c r="G364" s="35"/>
      <c r="H364" s="35">
        <f t="shared" si="40"/>
        <v>20.86</v>
      </c>
      <c r="I364" s="34">
        <f t="shared" si="41"/>
        <v>2.3177777777777777</v>
      </c>
      <c r="J364" s="34"/>
      <c r="K364" s="9">
        <f t="shared" si="42"/>
        <v>2.3177777777777777</v>
      </c>
      <c r="L364" s="26">
        <f t="shared" si="43"/>
        <v>1199.8213336499998</v>
      </c>
      <c r="M364" s="31"/>
    </row>
    <row r="365" spans="1:13" ht="31.5" x14ac:dyDescent="0.25">
      <c r="A365" s="39" t="s">
        <v>959</v>
      </c>
      <c r="B365" s="10" t="s">
        <v>1874</v>
      </c>
      <c r="C365" s="52">
        <v>68887</v>
      </c>
      <c r="D365" s="55">
        <v>33</v>
      </c>
      <c r="E365" s="43">
        <f t="shared" si="45"/>
        <v>23.996426672999998</v>
      </c>
      <c r="F365" s="54">
        <f t="shared" si="46"/>
        <v>1199.8213336499998</v>
      </c>
      <c r="G365" s="34"/>
      <c r="H365" s="34">
        <f t="shared" si="40"/>
        <v>1377.74</v>
      </c>
      <c r="I365" s="34">
        <f t="shared" si="41"/>
        <v>41.74969696969697</v>
      </c>
      <c r="J365" s="34"/>
      <c r="K365" s="9">
        <f t="shared" si="42"/>
        <v>41.74969696969697</v>
      </c>
      <c r="L365" s="26">
        <f t="shared" si="43"/>
        <v>1199.8213336499998</v>
      </c>
      <c r="M365" s="31"/>
    </row>
    <row r="366" spans="1:13" x14ac:dyDescent="0.25">
      <c r="A366" s="39" t="s">
        <v>1291</v>
      </c>
      <c r="B366" s="38" t="s">
        <v>294</v>
      </c>
      <c r="C366" s="55">
        <v>14347</v>
      </c>
      <c r="D366" s="55">
        <v>23</v>
      </c>
      <c r="E366" s="43">
        <f t="shared" ref="E366:E399" si="47">$M$4</f>
        <v>23.996426672999998</v>
      </c>
      <c r="F366" s="54">
        <f t="shared" ref="F366:F399" si="48">IF((((C366*$L$5%)/D366))&gt;$L$6,((C366*$L$5%)/D366*E366),E366*$L$6)</f>
        <v>1199.8213336499998</v>
      </c>
      <c r="G366" s="35"/>
      <c r="H366" s="35">
        <f t="shared" si="40"/>
        <v>286.94</v>
      </c>
      <c r="I366" s="34">
        <f t="shared" si="41"/>
        <v>12.475652173913044</v>
      </c>
      <c r="J366" s="34"/>
      <c r="K366" s="9">
        <f t="shared" si="42"/>
        <v>12.475652173913044</v>
      </c>
      <c r="L366" s="26">
        <f t="shared" si="43"/>
        <v>1199.8213336499998</v>
      </c>
      <c r="M366" s="31"/>
    </row>
    <row r="367" spans="1:13" x14ac:dyDescent="0.25">
      <c r="A367" s="39" t="s">
        <v>1292</v>
      </c>
      <c r="B367" s="38" t="s">
        <v>295</v>
      </c>
      <c r="C367" s="55">
        <v>2095</v>
      </c>
      <c r="D367" s="55">
        <v>11</v>
      </c>
      <c r="E367" s="43">
        <f t="shared" si="47"/>
        <v>23.996426672999998</v>
      </c>
      <c r="F367" s="54">
        <f t="shared" si="48"/>
        <v>1199.8213336499998</v>
      </c>
      <c r="G367" s="35"/>
      <c r="H367" s="35">
        <f t="shared" si="40"/>
        <v>41.9</v>
      </c>
      <c r="I367" s="34">
        <f t="shared" si="41"/>
        <v>3.8090909090909091</v>
      </c>
      <c r="J367" s="34"/>
      <c r="K367" s="9">
        <f t="shared" si="42"/>
        <v>3.8090909090909091</v>
      </c>
      <c r="L367" s="26">
        <f t="shared" si="43"/>
        <v>1199.8213336499998</v>
      </c>
      <c r="M367" s="31"/>
    </row>
    <row r="368" spans="1:13" x14ac:dyDescent="0.25">
      <c r="A368" s="39" t="s">
        <v>1293</v>
      </c>
      <c r="B368" s="38" t="s">
        <v>296</v>
      </c>
      <c r="C368" s="55">
        <v>2257</v>
      </c>
      <c r="D368" s="55">
        <v>11</v>
      </c>
      <c r="E368" s="43">
        <f t="shared" si="47"/>
        <v>23.996426672999998</v>
      </c>
      <c r="F368" s="54">
        <f t="shared" si="48"/>
        <v>1199.8213336499998</v>
      </c>
      <c r="G368" s="35"/>
      <c r="H368" s="35">
        <f t="shared" si="40"/>
        <v>45.14</v>
      </c>
      <c r="I368" s="34">
        <f t="shared" si="41"/>
        <v>4.1036363636363635</v>
      </c>
      <c r="J368" s="34"/>
      <c r="K368" s="9">
        <f t="shared" si="42"/>
        <v>4.1036363636363635</v>
      </c>
      <c r="L368" s="26">
        <f t="shared" si="43"/>
        <v>1199.8213336499998</v>
      </c>
      <c r="M368" s="31"/>
    </row>
    <row r="369" spans="1:13" x14ac:dyDescent="0.25">
      <c r="A369" s="39" t="s">
        <v>1294</v>
      </c>
      <c r="B369" s="38" t="s">
        <v>297</v>
      </c>
      <c r="C369" s="55">
        <v>1173</v>
      </c>
      <c r="D369" s="55">
        <v>9</v>
      </c>
      <c r="E369" s="43">
        <f t="shared" si="47"/>
        <v>23.996426672999998</v>
      </c>
      <c r="F369" s="54">
        <f t="shared" si="48"/>
        <v>1199.8213336499998</v>
      </c>
      <c r="G369" s="35"/>
      <c r="H369" s="35">
        <f t="shared" si="40"/>
        <v>23.46</v>
      </c>
      <c r="I369" s="34">
        <f t="shared" si="41"/>
        <v>2.6066666666666669</v>
      </c>
      <c r="J369" s="34"/>
      <c r="K369" s="9">
        <f t="shared" si="42"/>
        <v>2.6066666666666669</v>
      </c>
      <c r="L369" s="26">
        <f t="shared" si="43"/>
        <v>1199.8213336499998</v>
      </c>
      <c r="M369" s="31"/>
    </row>
    <row r="370" spans="1:13" x14ac:dyDescent="0.25">
      <c r="A370" s="39" t="s">
        <v>1295</v>
      </c>
      <c r="B370" s="38" t="s">
        <v>298</v>
      </c>
      <c r="C370" s="55">
        <v>2240</v>
      </c>
      <c r="D370" s="55">
        <v>11</v>
      </c>
      <c r="E370" s="43">
        <f t="shared" si="47"/>
        <v>23.996426672999998</v>
      </c>
      <c r="F370" s="54">
        <f t="shared" si="48"/>
        <v>1199.8213336499998</v>
      </c>
      <c r="G370" s="35"/>
      <c r="H370" s="35">
        <f t="shared" si="40"/>
        <v>44.800000000000004</v>
      </c>
      <c r="I370" s="34">
        <f t="shared" si="41"/>
        <v>4.0727272727272732</v>
      </c>
      <c r="J370" s="34"/>
      <c r="K370" s="9">
        <f t="shared" si="42"/>
        <v>4.0727272727272732</v>
      </c>
      <c r="L370" s="26">
        <f t="shared" si="43"/>
        <v>1199.8213336499998</v>
      </c>
      <c r="M370" s="31"/>
    </row>
    <row r="371" spans="1:13" x14ac:dyDescent="0.25">
      <c r="A371" s="39" t="s">
        <v>1296</v>
      </c>
      <c r="B371" s="38" t="s">
        <v>299</v>
      </c>
      <c r="C371" s="55">
        <v>1397</v>
      </c>
      <c r="D371" s="55">
        <v>9</v>
      </c>
      <c r="E371" s="43">
        <f t="shared" si="47"/>
        <v>23.996426672999998</v>
      </c>
      <c r="F371" s="54">
        <f t="shared" si="48"/>
        <v>1199.8213336499998</v>
      </c>
      <c r="G371" s="35"/>
      <c r="H371" s="35">
        <f t="shared" si="40"/>
        <v>27.94</v>
      </c>
      <c r="I371" s="34">
        <f t="shared" si="41"/>
        <v>3.1044444444444448</v>
      </c>
      <c r="J371" s="34"/>
      <c r="K371" s="9">
        <f t="shared" si="42"/>
        <v>3.1044444444444448</v>
      </c>
      <c r="L371" s="26">
        <f t="shared" si="43"/>
        <v>1199.8213336499998</v>
      </c>
      <c r="M371" s="31"/>
    </row>
    <row r="372" spans="1:13" x14ac:dyDescent="0.25">
      <c r="A372" s="39" t="s">
        <v>1297</v>
      </c>
      <c r="B372" s="38" t="s">
        <v>300</v>
      </c>
      <c r="C372" s="55">
        <v>1880</v>
      </c>
      <c r="D372" s="55">
        <v>11</v>
      </c>
      <c r="E372" s="43">
        <f t="shared" si="47"/>
        <v>23.996426672999998</v>
      </c>
      <c r="F372" s="54">
        <f t="shared" si="48"/>
        <v>1199.8213336499998</v>
      </c>
      <c r="G372" s="35"/>
      <c r="H372" s="35">
        <f t="shared" si="40"/>
        <v>37.6</v>
      </c>
      <c r="I372" s="34">
        <f t="shared" si="41"/>
        <v>3.4181818181818184</v>
      </c>
      <c r="J372" s="34"/>
      <c r="K372" s="9">
        <f t="shared" si="42"/>
        <v>3.4181818181818184</v>
      </c>
      <c r="L372" s="26">
        <f t="shared" si="43"/>
        <v>1199.8213336499998</v>
      </c>
      <c r="M372" s="31"/>
    </row>
    <row r="373" spans="1:13" x14ac:dyDescent="0.25">
      <c r="A373" s="39" t="s">
        <v>1298</v>
      </c>
      <c r="B373" s="38" t="s">
        <v>301</v>
      </c>
      <c r="C373" s="55">
        <v>1731</v>
      </c>
      <c r="D373" s="55">
        <v>11</v>
      </c>
      <c r="E373" s="43">
        <f t="shared" si="47"/>
        <v>23.996426672999998</v>
      </c>
      <c r="F373" s="54">
        <f t="shared" si="48"/>
        <v>1199.8213336499998</v>
      </c>
      <c r="G373" s="35"/>
      <c r="H373" s="35">
        <f t="shared" si="40"/>
        <v>34.619999999999997</v>
      </c>
      <c r="I373" s="34">
        <f t="shared" si="41"/>
        <v>3.147272727272727</v>
      </c>
      <c r="J373" s="34"/>
      <c r="K373" s="9">
        <f t="shared" si="42"/>
        <v>3.147272727272727</v>
      </c>
      <c r="L373" s="26">
        <f t="shared" si="43"/>
        <v>1199.8213336499998</v>
      </c>
      <c r="M373" s="31"/>
    </row>
    <row r="374" spans="1:13" x14ac:dyDescent="0.25">
      <c r="A374" s="39" t="s">
        <v>1299</v>
      </c>
      <c r="B374" s="38" t="s">
        <v>302</v>
      </c>
      <c r="C374" s="55">
        <v>864</v>
      </c>
      <c r="D374" s="55">
        <v>9</v>
      </c>
      <c r="E374" s="43">
        <f t="shared" si="47"/>
        <v>23.996426672999998</v>
      </c>
      <c r="F374" s="54">
        <f t="shared" si="48"/>
        <v>1199.8213336499998</v>
      </c>
      <c r="G374" s="35"/>
      <c r="H374" s="35">
        <f t="shared" si="40"/>
        <v>17.28</v>
      </c>
      <c r="I374" s="34">
        <f t="shared" si="41"/>
        <v>1.9200000000000002</v>
      </c>
      <c r="J374" s="34"/>
      <c r="K374" s="9">
        <f t="shared" si="42"/>
        <v>1.9200000000000002</v>
      </c>
      <c r="L374" s="26">
        <f t="shared" si="43"/>
        <v>1199.8213336499998</v>
      </c>
      <c r="M374" s="31"/>
    </row>
    <row r="375" spans="1:13" x14ac:dyDescent="0.25">
      <c r="A375" s="39" t="s">
        <v>1300</v>
      </c>
      <c r="B375" s="38" t="s">
        <v>303</v>
      </c>
      <c r="C375" s="55">
        <v>1951</v>
      </c>
      <c r="D375" s="55">
        <v>11</v>
      </c>
      <c r="E375" s="43">
        <f t="shared" si="47"/>
        <v>23.996426672999998</v>
      </c>
      <c r="F375" s="54">
        <f t="shared" si="48"/>
        <v>1199.8213336499998</v>
      </c>
      <c r="G375" s="35"/>
      <c r="H375" s="35">
        <f t="shared" si="40"/>
        <v>39.020000000000003</v>
      </c>
      <c r="I375" s="34">
        <f t="shared" si="41"/>
        <v>3.5472727272727274</v>
      </c>
      <c r="J375" s="34"/>
      <c r="K375" s="9">
        <f t="shared" si="42"/>
        <v>3.5472727272727274</v>
      </c>
      <c r="L375" s="26">
        <f t="shared" si="43"/>
        <v>1199.8213336499998</v>
      </c>
      <c r="M375" s="31"/>
    </row>
    <row r="376" spans="1:13" x14ac:dyDescent="0.25">
      <c r="A376" s="39" t="s">
        <v>1301</v>
      </c>
      <c r="B376" s="38" t="s">
        <v>304</v>
      </c>
      <c r="C376" s="55">
        <v>893</v>
      </c>
      <c r="D376" s="55">
        <v>9</v>
      </c>
      <c r="E376" s="43">
        <f t="shared" si="47"/>
        <v>23.996426672999998</v>
      </c>
      <c r="F376" s="54">
        <f t="shared" si="48"/>
        <v>1199.8213336499998</v>
      </c>
      <c r="G376" s="35"/>
      <c r="H376" s="35">
        <f t="shared" si="40"/>
        <v>17.86</v>
      </c>
      <c r="I376" s="34">
        <f t="shared" si="41"/>
        <v>1.9844444444444445</v>
      </c>
      <c r="J376" s="34"/>
      <c r="K376" s="9">
        <f t="shared" si="42"/>
        <v>1.9844444444444445</v>
      </c>
      <c r="L376" s="26">
        <f t="shared" si="43"/>
        <v>1199.8213336499998</v>
      </c>
      <c r="M376" s="31"/>
    </row>
    <row r="377" spans="1:13" x14ac:dyDescent="0.25">
      <c r="A377" s="39" t="s">
        <v>1302</v>
      </c>
      <c r="B377" s="38" t="s">
        <v>305</v>
      </c>
      <c r="C377" s="55">
        <v>1458</v>
      </c>
      <c r="D377" s="55">
        <v>11</v>
      </c>
      <c r="E377" s="43">
        <f t="shared" si="47"/>
        <v>23.996426672999998</v>
      </c>
      <c r="F377" s="54">
        <f t="shared" si="48"/>
        <v>1199.8213336499998</v>
      </c>
      <c r="G377" s="35"/>
      <c r="H377" s="35">
        <f t="shared" si="40"/>
        <v>29.16</v>
      </c>
      <c r="I377" s="34">
        <f t="shared" si="41"/>
        <v>2.6509090909090909</v>
      </c>
      <c r="J377" s="34"/>
      <c r="K377" s="9">
        <f t="shared" si="42"/>
        <v>2.6509090909090909</v>
      </c>
      <c r="L377" s="26">
        <f t="shared" si="43"/>
        <v>1199.8213336499998</v>
      </c>
      <c r="M377" s="31"/>
    </row>
    <row r="378" spans="1:13" x14ac:dyDescent="0.25">
      <c r="A378" s="39" t="s">
        <v>1303</v>
      </c>
      <c r="B378" s="38" t="s">
        <v>306</v>
      </c>
      <c r="C378" s="55">
        <v>1789</v>
      </c>
      <c r="D378" s="55">
        <v>11</v>
      </c>
      <c r="E378" s="43">
        <f t="shared" si="47"/>
        <v>23.996426672999998</v>
      </c>
      <c r="F378" s="54">
        <f t="shared" si="48"/>
        <v>1199.8213336499998</v>
      </c>
      <c r="G378" s="35"/>
      <c r="H378" s="35">
        <f t="shared" si="40"/>
        <v>35.78</v>
      </c>
      <c r="I378" s="34">
        <f t="shared" si="41"/>
        <v>3.2527272727272729</v>
      </c>
      <c r="J378" s="34"/>
      <c r="K378" s="9">
        <f t="shared" si="42"/>
        <v>3.2527272727272729</v>
      </c>
      <c r="L378" s="26">
        <f t="shared" si="43"/>
        <v>1199.8213336499998</v>
      </c>
      <c r="M378" s="31"/>
    </row>
    <row r="379" spans="1:13" x14ac:dyDescent="0.25">
      <c r="A379" s="39" t="s">
        <v>1304</v>
      </c>
      <c r="B379" s="38" t="s">
        <v>307</v>
      </c>
      <c r="C379" s="55">
        <v>627</v>
      </c>
      <c r="D379" s="55">
        <v>9</v>
      </c>
      <c r="E379" s="43">
        <f t="shared" si="47"/>
        <v>23.996426672999998</v>
      </c>
      <c r="F379" s="54">
        <f t="shared" si="48"/>
        <v>1199.8213336499998</v>
      </c>
      <c r="G379" s="35"/>
      <c r="H379" s="35">
        <f t="shared" si="40"/>
        <v>12.540000000000001</v>
      </c>
      <c r="I379" s="34">
        <f t="shared" si="41"/>
        <v>1.3933333333333335</v>
      </c>
      <c r="J379" s="34"/>
      <c r="K379" s="9">
        <f t="shared" si="42"/>
        <v>1.3933333333333335</v>
      </c>
      <c r="L379" s="26">
        <f t="shared" si="43"/>
        <v>1199.8213336499998</v>
      </c>
      <c r="M379" s="31"/>
    </row>
    <row r="380" spans="1:13" x14ac:dyDescent="0.25">
      <c r="A380" s="39" t="s">
        <v>1305</v>
      </c>
      <c r="B380" s="38" t="s">
        <v>308</v>
      </c>
      <c r="C380" s="55">
        <v>985</v>
      </c>
      <c r="D380" s="55">
        <v>9</v>
      </c>
      <c r="E380" s="43">
        <f t="shared" si="47"/>
        <v>23.996426672999998</v>
      </c>
      <c r="F380" s="54">
        <f t="shared" si="48"/>
        <v>1199.8213336499998</v>
      </c>
      <c r="G380" s="35"/>
      <c r="H380" s="35">
        <f t="shared" si="40"/>
        <v>19.7</v>
      </c>
      <c r="I380" s="34">
        <f t="shared" si="41"/>
        <v>2.1888888888888887</v>
      </c>
      <c r="J380" s="34"/>
      <c r="K380" s="9">
        <f t="shared" si="42"/>
        <v>2.1888888888888887</v>
      </c>
      <c r="L380" s="26">
        <f t="shared" si="43"/>
        <v>1199.8213336499998</v>
      </c>
      <c r="M380" s="31"/>
    </row>
    <row r="381" spans="1:13" x14ac:dyDescent="0.25">
      <c r="A381" s="39" t="s">
        <v>1306</v>
      </c>
      <c r="B381" s="38" t="s">
        <v>309</v>
      </c>
      <c r="C381" s="55">
        <v>854</v>
      </c>
      <c r="D381" s="55">
        <v>9</v>
      </c>
      <c r="E381" s="43">
        <f t="shared" si="47"/>
        <v>23.996426672999998</v>
      </c>
      <c r="F381" s="54">
        <f t="shared" si="48"/>
        <v>1199.8213336499998</v>
      </c>
      <c r="G381" s="35"/>
      <c r="H381" s="35">
        <f t="shared" si="40"/>
        <v>17.080000000000002</v>
      </c>
      <c r="I381" s="34">
        <f t="shared" si="41"/>
        <v>1.897777777777778</v>
      </c>
      <c r="J381" s="34"/>
      <c r="K381" s="9">
        <f t="shared" si="42"/>
        <v>1.897777777777778</v>
      </c>
      <c r="L381" s="26">
        <f t="shared" si="43"/>
        <v>1199.8213336499998</v>
      </c>
      <c r="M381" s="31"/>
    </row>
    <row r="382" spans="1:13" x14ac:dyDescent="0.25">
      <c r="A382" s="39" t="s">
        <v>1307</v>
      </c>
      <c r="B382" s="38" t="s">
        <v>310</v>
      </c>
      <c r="C382" s="55">
        <v>1844</v>
      </c>
      <c r="D382" s="55">
        <v>11</v>
      </c>
      <c r="E382" s="43">
        <f t="shared" si="47"/>
        <v>23.996426672999998</v>
      </c>
      <c r="F382" s="54">
        <f t="shared" si="48"/>
        <v>1199.8213336499998</v>
      </c>
      <c r="G382" s="35"/>
      <c r="H382" s="35">
        <f t="shared" si="40"/>
        <v>36.880000000000003</v>
      </c>
      <c r="I382" s="34">
        <f t="shared" si="41"/>
        <v>3.352727272727273</v>
      </c>
      <c r="J382" s="34"/>
      <c r="K382" s="9">
        <f t="shared" si="42"/>
        <v>3.352727272727273</v>
      </c>
      <c r="L382" s="26">
        <f t="shared" si="43"/>
        <v>1199.8213336499998</v>
      </c>
      <c r="M382" s="31"/>
    </row>
    <row r="383" spans="1:13" x14ac:dyDescent="0.25">
      <c r="A383" s="39" t="s">
        <v>1308</v>
      </c>
      <c r="B383" s="38" t="s">
        <v>311</v>
      </c>
      <c r="C383" s="55">
        <v>1572</v>
      </c>
      <c r="D383" s="55">
        <v>11</v>
      </c>
      <c r="E383" s="43">
        <f t="shared" si="47"/>
        <v>23.996426672999998</v>
      </c>
      <c r="F383" s="54">
        <f t="shared" si="48"/>
        <v>1199.8213336499998</v>
      </c>
      <c r="G383" s="35"/>
      <c r="H383" s="35">
        <f t="shared" si="40"/>
        <v>31.44</v>
      </c>
      <c r="I383" s="34">
        <f t="shared" si="41"/>
        <v>2.8581818181818184</v>
      </c>
      <c r="J383" s="34"/>
      <c r="K383" s="9">
        <f t="shared" si="42"/>
        <v>2.8581818181818184</v>
      </c>
      <c r="L383" s="26">
        <f t="shared" si="43"/>
        <v>1199.8213336499998</v>
      </c>
      <c r="M383" s="31"/>
    </row>
    <row r="384" spans="1:13" x14ac:dyDescent="0.25">
      <c r="A384" s="39" t="s">
        <v>1309</v>
      </c>
      <c r="B384" s="38" t="s">
        <v>312</v>
      </c>
      <c r="C384" s="55">
        <v>3521</v>
      </c>
      <c r="D384" s="55">
        <v>13</v>
      </c>
      <c r="E384" s="43">
        <f t="shared" si="47"/>
        <v>23.996426672999998</v>
      </c>
      <c r="F384" s="54">
        <f t="shared" si="48"/>
        <v>1199.8213336499998</v>
      </c>
      <c r="G384" s="35"/>
      <c r="H384" s="35">
        <f t="shared" si="40"/>
        <v>70.42</v>
      </c>
      <c r="I384" s="34">
        <f t="shared" si="41"/>
        <v>5.4169230769230774</v>
      </c>
      <c r="J384" s="34"/>
      <c r="K384" s="9">
        <f t="shared" si="42"/>
        <v>5.4169230769230774</v>
      </c>
      <c r="L384" s="26">
        <f t="shared" si="43"/>
        <v>1199.8213336499998</v>
      </c>
      <c r="M384" s="31"/>
    </row>
    <row r="385" spans="1:13" x14ac:dyDescent="0.25">
      <c r="A385" s="39" t="s">
        <v>1310</v>
      </c>
      <c r="B385" s="38" t="s">
        <v>313</v>
      </c>
      <c r="C385" s="55">
        <v>2769</v>
      </c>
      <c r="D385" s="55">
        <v>13</v>
      </c>
      <c r="E385" s="43">
        <f t="shared" si="47"/>
        <v>23.996426672999998</v>
      </c>
      <c r="F385" s="54">
        <f t="shared" si="48"/>
        <v>1199.8213336499998</v>
      </c>
      <c r="G385" s="35"/>
      <c r="H385" s="35">
        <f t="shared" si="40"/>
        <v>55.38</v>
      </c>
      <c r="I385" s="34">
        <f t="shared" si="41"/>
        <v>4.26</v>
      </c>
      <c r="J385" s="34"/>
      <c r="K385" s="9">
        <f t="shared" si="42"/>
        <v>4.26</v>
      </c>
      <c r="L385" s="26">
        <f t="shared" si="43"/>
        <v>1199.8213336499998</v>
      </c>
      <c r="M385" s="31"/>
    </row>
    <row r="386" spans="1:13" x14ac:dyDescent="0.25">
      <c r="A386" s="39" t="s">
        <v>1311</v>
      </c>
      <c r="B386" s="38" t="s">
        <v>314</v>
      </c>
      <c r="C386" s="55">
        <v>1255</v>
      </c>
      <c r="D386" s="55">
        <v>9</v>
      </c>
      <c r="E386" s="43">
        <f t="shared" si="47"/>
        <v>23.996426672999998</v>
      </c>
      <c r="F386" s="54">
        <f t="shared" si="48"/>
        <v>1199.8213336499998</v>
      </c>
      <c r="G386" s="35"/>
      <c r="H386" s="35">
        <f t="shared" si="40"/>
        <v>25.1</v>
      </c>
      <c r="I386" s="34">
        <f t="shared" si="41"/>
        <v>2.7888888888888892</v>
      </c>
      <c r="J386" s="34"/>
      <c r="K386" s="9">
        <f t="shared" si="42"/>
        <v>2.7888888888888892</v>
      </c>
      <c r="L386" s="26">
        <f t="shared" si="43"/>
        <v>1199.8213336499998</v>
      </c>
      <c r="M386" s="31"/>
    </row>
    <row r="387" spans="1:13" x14ac:dyDescent="0.25">
      <c r="A387" s="39" t="s">
        <v>1312</v>
      </c>
      <c r="B387" s="38" t="s">
        <v>315</v>
      </c>
      <c r="C387" s="55">
        <v>932</v>
      </c>
      <c r="D387" s="55">
        <v>9</v>
      </c>
      <c r="E387" s="43">
        <f t="shared" si="47"/>
        <v>23.996426672999998</v>
      </c>
      <c r="F387" s="54">
        <f t="shared" si="48"/>
        <v>1199.8213336499998</v>
      </c>
      <c r="G387" s="35"/>
      <c r="H387" s="35">
        <f t="shared" si="40"/>
        <v>18.64</v>
      </c>
      <c r="I387" s="34">
        <f t="shared" si="41"/>
        <v>2.0711111111111111</v>
      </c>
      <c r="J387" s="34"/>
      <c r="K387" s="9">
        <f t="shared" si="42"/>
        <v>2.0711111111111111</v>
      </c>
      <c r="L387" s="26">
        <f t="shared" si="43"/>
        <v>1199.8213336499998</v>
      </c>
      <c r="M387" s="31"/>
    </row>
    <row r="388" spans="1:13" x14ac:dyDescent="0.25">
      <c r="A388" s="39" t="s">
        <v>1313</v>
      </c>
      <c r="B388" s="38" t="s">
        <v>316</v>
      </c>
      <c r="C388" s="55">
        <v>975</v>
      </c>
      <c r="D388" s="55">
        <v>9</v>
      </c>
      <c r="E388" s="43">
        <f t="shared" si="47"/>
        <v>23.996426672999998</v>
      </c>
      <c r="F388" s="54">
        <f t="shared" si="48"/>
        <v>1199.8213336499998</v>
      </c>
      <c r="G388" s="35"/>
      <c r="H388" s="35">
        <f t="shared" si="40"/>
        <v>19.5</v>
      </c>
      <c r="I388" s="34">
        <f t="shared" si="41"/>
        <v>2.1666666666666665</v>
      </c>
      <c r="J388" s="34"/>
      <c r="K388" s="9">
        <f t="shared" si="42"/>
        <v>2.1666666666666665</v>
      </c>
      <c r="L388" s="26">
        <f t="shared" si="43"/>
        <v>1199.8213336499998</v>
      </c>
      <c r="M388" s="31"/>
    </row>
    <row r="389" spans="1:13" x14ac:dyDescent="0.25">
      <c r="A389" s="39" t="s">
        <v>1314</v>
      </c>
      <c r="B389" s="38" t="s">
        <v>317</v>
      </c>
      <c r="C389" s="55">
        <v>2090</v>
      </c>
      <c r="D389" s="55">
        <v>11</v>
      </c>
      <c r="E389" s="43">
        <f t="shared" si="47"/>
        <v>23.996426672999998</v>
      </c>
      <c r="F389" s="54">
        <f t="shared" si="48"/>
        <v>1199.8213336499998</v>
      </c>
      <c r="G389" s="35"/>
      <c r="H389" s="35">
        <f t="shared" si="40"/>
        <v>41.800000000000004</v>
      </c>
      <c r="I389" s="34">
        <f t="shared" si="41"/>
        <v>3.8000000000000003</v>
      </c>
      <c r="J389" s="34"/>
      <c r="K389" s="9">
        <f t="shared" si="42"/>
        <v>3.8000000000000003</v>
      </c>
      <c r="L389" s="26">
        <f t="shared" si="43"/>
        <v>1199.8213336499998</v>
      </c>
      <c r="M389" s="31"/>
    </row>
    <row r="390" spans="1:13" x14ac:dyDescent="0.25">
      <c r="A390" s="39" t="s">
        <v>1315</v>
      </c>
      <c r="B390" s="38" t="s">
        <v>318</v>
      </c>
      <c r="C390" s="55">
        <v>2617</v>
      </c>
      <c r="D390" s="55">
        <v>13</v>
      </c>
      <c r="E390" s="43">
        <f t="shared" si="47"/>
        <v>23.996426672999998</v>
      </c>
      <c r="F390" s="54">
        <f t="shared" si="48"/>
        <v>1199.8213336499998</v>
      </c>
      <c r="G390" s="35"/>
      <c r="H390" s="35">
        <f t="shared" si="40"/>
        <v>52.34</v>
      </c>
      <c r="I390" s="34">
        <f t="shared" si="41"/>
        <v>4.0261538461538464</v>
      </c>
      <c r="J390" s="34"/>
      <c r="K390" s="9">
        <f t="shared" si="42"/>
        <v>4.0261538461538464</v>
      </c>
      <c r="L390" s="26">
        <f t="shared" si="43"/>
        <v>1199.8213336499998</v>
      </c>
      <c r="M390" s="31"/>
    </row>
    <row r="391" spans="1:13" x14ac:dyDescent="0.25">
      <c r="A391" s="39" t="s">
        <v>1316</v>
      </c>
      <c r="B391" s="38" t="s">
        <v>319</v>
      </c>
      <c r="C391" s="55">
        <v>782</v>
      </c>
      <c r="D391" s="55">
        <v>9</v>
      </c>
      <c r="E391" s="43">
        <f t="shared" si="47"/>
        <v>23.996426672999998</v>
      </c>
      <c r="F391" s="54">
        <f t="shared" si="48"/>
        <v>1199.8213336499998</v>
      </c>
      <c r="G391" s="35"/>
      <c r="H391" s="35">
        <f t="shared" si="40"/>
        <v>15.64</v>
      </c>
      <c r="I391" s="34">
        <f t="shared" si="41"/>
        <v>1.7377777777777779</v>
      </c>
      <c r="J391" s="34"/>
      <c r="K391" s="9">
        <f t="shared" si="42"/>
        <v>1.7377777777777779</v>
      </c>
      <c r="L391" s="26">
        <f t="shared" si="43"/>
        <v>1199.8213336499998</v>
      </c>
      <c r="M391" s="31"/>
    </row>
    <row r="392" spans="1:13" x14ac:dyDescent="0.25">
      <c r="A392" s="39" t="s">
        <v>1317</v>
      </c>
      <c r="B392" s="38" t="s">
        <v>320</v>
      </c>
      <c r="C392" s="55">
        <v>1207</v>
      </c>
      <c r="D392" s="55">
        <v>9</v>
      </c>
      <c r="E392" s="43">
        <f t="shared" si="47"/>
        <v>23.996426672999998</v>
      </c>
      <c r="F392" s="54">
        <f t="shared" si="48"/>
        <v>1199.8213336499998</v>
      </c>
      <c r="G392" s="35"/>
      <c r="H392" s="35">
        <f t="shared" ref="H392:H455" si="49">C392*2%</f>
        <v>24.14</v>
      </c>
      <c r="I392" s="34">
        <f t="shared" ref="I392:I455" si="50">H392/D392</f>
        <v>2.6822222222222223</v>
      </c>
      <c r="J392" s="34"/>
      <c r="K392" s="9">
        <f t="shared" si="42"/>
        <v>2.6822222222222223</v>
      </c>
      <c r="L392" s="26">
        <f t="shared" si="43"/>
        <v>1199.8213336499998</v>
      </c>
      <c r="M392" s="31"/>
    </row>
    <row r="393" spans="1:13" x14ac:dyDescent="0.25">
      <c r="A393" s="39" t="s">
        <v>1318</v>
      </c>
      <c r="B393" s="38" t="s">
        <v>321</v>
      </c>
      <c r="C393" s="55">
        <v>1553</v>
      </c>
      <c r="D393" s="55">
        <v>11</v>
      </c>
      <c r="E393" s="43">
        <f t="shared" si="47"/>
        <v>23.996426672999998</v>
      </c>
      <c r="F393" s="54">
        <f t="shared" si="48"/>
        <v>1199.8213336499998</v>
      </c>
      <c r="G393" s="35"/>
      <c r="H393" s="35">
        <f t="shared" si="49"/>
        <v>31.060000000000002</v>
      </c>
      <c r="I393" s="34">
        <f t="shared" si="50"/>
        <v>2.8236363636363637</v>
      </c>
      <c r="J393" s="34"/>
      <c r="K393" s="9">
        <f t="shared" ref="K393:K456" si="51">(C393*2%)/D393</f>
        <v>2.8236363636363637</v>
      </c>
      <c r="L393" s="26">
        <f t="shared" ref="L393:L456" si="52">$L$6*E393</f>
        <v>1199.8213336499998</v>
      </c>
      <c r="M393" s="31"/>
    </row>
    <row r="394" spans="1:13" x14ac:dyDescent="0.25">
      <c r="A394" s="39" t="s">
        <v>1319</v>
      </c>
      <c r="B394" s="38" t="s">
        <v>322</v>
      </c>
      <c r="C394" s="55">
        <v>2160</v>
      </c>
      <c r="D394" s="55">
        <v>11</v>
      </c>
      <c r="E394" s="43">
        <f t="shared" si="47"/>
        <v>23.996426672999998</v>
      </c>
      <c r="F394" s="54">
        <f t="shared" si="48"/>
        <v>1199.8213336499998</v>
      </c>
      <c r="G394" s="35"/>
      <c r="H394" s="35">
        <f t="shared" si="49"/>
        <v>43.2</v>
      </c>
      <c r="I394" s="34">
        <f t="shared" si="50"/>
        <v>3.9272727272727277</v>
      </c>
      <c r="J394" s="34"/>
      <c r="K394" s="9">
        <f t="shared" si="51"/>
        <v>3.9272727272727277</v>
      </c>
      <c r="L394" s="26">
        <f t="shared" si="52"/>
        <v>1199.8213336499998</v>
      </c>
      <c r="M394" s="31"/>
    </row>
    <row r="395" spans="1:13" x14ac:dyDescent="0.25">
      <c r="A395" s="39" t="s">
        <v>1320</v>
      </c>
      <c r="B395" s="38" t="s">
        <v>323</v>
      </c>
      <c r="C395" s="55">
        <v>1076</v>
      </c>
      <c r="D395" s="55">
        <v>9</v>
      </c>
      <c r="E395" s="43">
        <f t="shared" si="47"/>
        <v>23.996426672999998</v>
      </c>
      <c r="F395" s="54">
        <f t="shared" si="48"/>
        <v>1199.8213336499998</v>
      </c>
      <c r="G395" s="35"/>
      <c r="H395" s="35">
        <f t="shared" si="49"/>
        <v>21.52</v>
      </c>
      <c r="I395" s="34">
        <f t="shared" si="50"/>
        <v>2.391111111111111</v>
      </c>
      <c r="J395" s="34"/>
      <c r="K395" s="9">
        <f t="shared" si="51"/>
        <v>2.391111111111111</v>
      </c>
      <c r="L395" s="26">
        <f t="shared" si="52"/>
        <v>1199.8213336499998</v>
      </c>
      <c r="M395" s="31"/>
    </row>
    <row r="396" spans="1:13" x14ac:dyDescent="0.25">
      <c r="A396" s="39" t="s">
        <v>1321</v>
      </c>
      <c r="B396" s="38" t="s">
        <v>324</v>
      </c>
      <c r="C396" s="55">
        <v>2035</v>
      </c>
      <c r="D396" s="55">
        <v>11</v>
      </c>
      <c r="E396" s="43">
        <f t="shared" si="47"/>
        <v>23.996426672999998</v>
      </c>
      <c r="F396" s="54">
        <f t="shared" si="48"/>
        <v>1199.8213336499998</v>
      </c>
      <c r="G396" s="35"/>
      <c r="H396" s="35">
        <f t="shared" si="49"/>
        <v>40.700000000000003</v>
      </c>
      <c r="I396" s="34">
        <f t="shared" si="50"/>
        <v>3.7</v>
      </c>
      <c r="J396" s="34"/>
      <c r="K396" s="9">
        <f t="shared" si="51"/>
        <v>3.7</v>
      </c>
      <c r="L396" s="26">
        <f t="shared" si="52"/>
        <v>1199.8213336499998</v>
      </c>
      <c r="M396" s="31"/>
    </row>
    <row r="397" spans="1:13" x14ac:dyDescent="0.25">
      <c r="A397" s="39" t="s">
        <v>1322</v>
      </c>
      <c r="B397" s="38" t="s">
        <v>325</v>
      </c>
      <c r="C397" s="55">
        <v>2529</v>
      </c>
      <c r="D397" s="55">
        <v>13</v>
      </c>
      <c r="E397" s="43">
        <f t="shared" si="47"/>
        <v>23.996426672999998</v>
      </c>
      <c r="F397" s="54">
        <f t="shared" si="48"/>
        <v>1199.8213336499998</v>
      </c>
      <c r="G397" s="35"/>
      <c r="H397" s="35">
        <f t="shared" si="49"/>
        <v>50.58</v>
      </c>
      <c r="I397" s="34">
        <f t="shared" si="50"/>
        <v>3.8907692307692305</v>
      </c>
      <c r="J397" s="34"/>
      <c r="K397" s="9">
        <f t="shared" si="51"/>
        <v>3.8907692307692305</v>
      </c>
      <c r="L397" s="26">
        <f t="shared" si="52"/>
        <v>1199.8213336499998</v>
      </c>
      <c r="M397" s="31"/>
    </row>
    <row r="398" spans="1:13" x14ac:dyDescent="0.25">
      <c r="A398" s="39" t="s">
        <v>1323</v>
      </c>
      <c r="B398" s="38" t="s">
        <v>326</v>
      </c>
      <c r="C398" s="55">
        <v>3429</v>
      </c>
      <c r="D398" s="55">
        <v>13</v>
      </c>
      <c r="E398" s="43">
        <f t="shared" si="47"/>
        <v>23.996426672999998</v>
      </c>
      <c r="F398" s="54">
        <f t="shared" si="48"/>
        <v>1199.8213336499998</v>
      </c>
      <c r="G398" s="35"/>
      <c r="H398" s="35">
        <f t="shared" si="49"/>
        <v>68.58</v>
      </c>
      <c r="I398" s="34">
        <f t="shared" si="50"/>
        <v>5.2753846153846151</v>
      </c>
      <c r="J398" s="34"/>
      <c r="K398" s="9">
        <f t="shared" si="51"/>
        <v>5.2753846153846151</v>
      </c>
      <c r="L398" s="26">
        <f t="shared" si="52"/>
        <v>1199.8213336499998</v>
      </c>
      <c r="M398" s="31"/>
    </row>
    <row r="399" spans="1:13" ht="31.5" x14ac:dyDescent="0.25">
      <c r="A399" s="39" t="s">
        <v>960</v>
      </c>
      <c r="B399" s="10" t="s">
        <v>1875</v>
      </c>
      <c r="C399" s="52">
        <v>68273</v>
      </c>
      <c r="D399" s="55">
        <v>33</v>
      </c>
      <c r="E399" s="43">
        <f t="shared" si="47"/>
        <v>23.996426672999998</v>
      </c>
      <c r="F399" s="54">
        <f t="shared" si="48"/>
        <v>1199.8213336499998</v>
      </c>
      <c r="G399" s="34"/>
      <c r="H399" s="34">
        <f t="shared" si="49"/>
        <v>1365.46</v>
      </c>
      <c r="I399" s="34">
        <f t="shared" si="50"/>
        <v>41.377575757575755</v>
      </c>
      <c r="J399" s="34"/>
      <c r="K399" s="9">
        <f t="shared" si="51"/>
        <v>41.377575757575755</v>
      </c>
      <c r="L399" s="26">
        <f t="shared" si="52"/>
        <v>1199.8213336499998</v>
      </c>
      <c r="M399" s="31"/>
    </row>
    <row r="400" spans="1:13" x14ac:dyDescent="0.25">
      <c r="A400" s="39" t="s">
        <v>1324</v>
      </c>
      <c r="B400" s="38" t="s">
        <v>327</v>
      </c>
      <c r="C400" s="55">
        <v>13500</v>
      </c>
      <c r="D400" s="55">
        <v>23</v>
      </c>
      <c r="E400" s="43">
        <f t="shared" ref="E400:E440" si="53">$M$4</f>
        <v>23.996426672999998</v>
      </c>
      <c r="F400" s="54">
        <f t="shared" ref="F400:F440" si="54">IF((((C400*$L$5%)/D400))&gt;$L$6,((C400*$L$5%)/D400*E400),E400*$L$6)</f>
        <v>1199.8213336499998</v>
      </c>
      <c r="G400" s="35"/>
      <c r="H400" s="35">
        <f t="shared" si="49"/>
        <v>270</v>
      </c>
      <c r="I400" s="34">
        <f t="shared" si="50"/>
        <v>11.739130434782609</v>
      </c>
      <c r="J400" s="34"/>
      <c r="K400" s="9">
        <f t="shared" si="51"/>
        <v>11.739130434782609</v>
      </c>
      <c r="L400" s="26">
        <f t="shared" si="52"/>
        <v>1199.8213336499998</v>
      </c>
      <c r="M400" s="31"/>
    </row>
    <row r="401" spans="1:13" x14ac:dyDescent="0.25">
      <c r="A401" s="39" t="s">
        <v>1325</v>
      </c>
      <c r="B401" s="38" t="s">
        <v>328</v>
      </c>
      <c r="C401" s="55">
        <v>1554</v>
      </c>
      <c r="D401" s="55">
        <v>11</v>
      </c>
      <c r="E401" s="43">
        <f t="shared" si="53"/>
        <v>23.996426672999998</v>
      </c>
      <c r="F401" s="54">
        <f t="shared" si="54"/>
        <v>1199.8213336499998</v>
      </c>
      <c r="G401" s="35"/>
      <c r="H401" s="35">
        <f t="shared" si="49"/>
        <v>31.080000000000002</v>
      </c>
      <c r="I401" s="34">
        <f t="shared" si="50"/>
        <v>2.8254545454545457</v>
      </c>
      <c r="J401" s="34"/>
      <c r="K401" s="9">
        <f t="shared" si="51"/>
        <v>2.8254545454545457</v>
      </c>
      <c r="L401" s="26">
        <f t="shared" si="52"/>
        <v>1199.8213336499998</v>
      </c>
      <c r="M401" s="31"/>
    </row>
    <row r="402" spans="1:13" x14ac:dyDescent="0.25">
      <c r="A402" s="39" t="s">
        <v>1326</v>
      </c>
      <c r="B402" s="38" t="s">
        <v>329</v>
      </c>
      <c r="C402" s="55">
        <v>1293</v>
      </c>
      <c r="D402" s="55">
        <v>9</v>
      </c>
      <c r="E402" s="43">
        <f t="shared" si="53"/>
        <v>23.996426672999998</v>
      </c>
      <c r="F402" s="54">
        <f t="shared" si="54"/>
        <v>1199.8213336499998</v>
      </c>
      <c r="G402" s="35"/>
      <c r="H402" s="35">
        <f t="shared" si="49"/>
        <v>25.86</v>
      </c>
      <c r="I402" s="34">
        <f t="shared" si="50"/>
        <v>2.8733333333333331</v>
      </c>
      <c r="J402" s="34"/>
      <c r="K402" s="9">
        <f t="shared" si="51"/>
        <v>2.8733333333333331</v>
      </c>
      <c r="L402" s="26">
        <f t="shared" si="52"/>
        <v>1199.8213336499998</v>
      </c>
      <c r="M402" s="31"/>
    </row>
    <row r="403" spans="1:13" x14ac:dyDescent="0.25">
      <c r="A403" s="39" t="s">
        <v>1327</v>
      </c>
      <c r="B403" s="38" t="s">
        <v>330</v>
      </c>
      <c r="C403" s="55">
        <v>1028</v>
      </c>
      <c r="D403" s="55">
        <v>9</v>
      </c>
      <c r="E403" s="43">
        <f t="shared" si="53"/>
        <v>23.996426672999998</v>
      </c>
      <c r="F403" s="54">
        <f t="shared" si="54"/>
        <v>1199.8213336499998</v>
      </c>
      <c r="G403" s="35"/>
      <c r="H403" s="35">
        <f t="shared" si="49"/>
        <v>20.56</v>
      </c>
      <c r="I403" s="34">
        <f t="shared" si="50"/>
        <v>2.2844444444444445</v>
      </c>
      <c r="J403" s="34"/>
      <c r="K403" s="9">
        <f t="shared" si="51"/>
        <v>2.2844444444444445</v>
      </c>
      <c r="L403" s="26">
        <f t="shared" si="52"/>
        <v>1199.8213336499998</v>
      </c>
      <c r="M403" s="31"/>
    </row>
    <row r="404" spans="1:13" x14ac:dyDescent="0.25">
      <c r="A404" s="39" t="s">
        <v>1328</v>
      </c>
      <c r="B404" s="38" t="s">
        <v>331</v>
      </c>
      <c r="C404" s="55">
        <v>2124</v>
      </c>
      <c r="D404" s="55">
        <v>11</v>
      </c>
      <c r="E404" s="43">
        <f t="shared" si="53"/>
        <v>23.996426672999998</v>
      </c>
      <c r="F404" s="54">
        <f t="shared" si="54"/>
        <v>1199.8213336499998</v>
      </c>
      <c r="G404" s="35"/>
      <c r="H404" s="35">
        <f t="shared" si="49"/>
        <v>42.480000000000004</v>
      </c>
      <c r="I404" s="34">
        <f t="shared" si="50"/>
        <v>3.8618181818181823</v>
      </c>
      <c r="J404" s="34"/>
      <c r="K404" s="9">
        <f t="shared" si="51"/>
        <v>3.8618181818181823</v>
      </c>
      <c r="L404" s="26">
        <f t="shared" si="52"/>
        <v>1199.8213336499998</v>
      </c>
      <c r="M404" s="31"/>
    </row>
    <row r="405" spans="1:13" ht="31.5" x14ac:dyDescent="0.25">
      <c r="A405" s="39" t="s">
        <v>1329</v>
      </c>
      <c r="B405" s="38" t="s">
        <v>332</v>
      </c>
      <c r="C405" s="55">
        <v>1537</v>
      </c>
      <c r="D405" s="55">
        <v>11</v>
      </c>
      <c r="E405" s="43">
        <f t="shared" si="53"/>
        <v>23.996426672999998</v>
      </c>
      <c r="F405" s="54">
        <f t="shared" si="54"/>
        <v>1199.8213336499998</v>
      </c>
      <c r="G405" s="35"/>
      <c r="H405" s="35">
        <f t="shared" si="49"/>
        <v>30.740000000000002</v>
      </c>
      <c r="I405" s="34">
        <f t="shared" si="50"/>
        <v>2.7945454545454549</v>
      </c>
      <c r="J405" s="34"/>
      <c r="K405" s="9">
        <f t="shared" si="51"/>
        <v>2.7945454545454549</v>
      </c>
      <c r="L405" s="26">
        <f t="shared" si="52"/>
        <v>1199.8213336499998</v>
      </c>
      <c r="M405" s="31"/>
    </row>
    <row r="406" spans="1:13" ht="31.5" x14ac:dyDescent="0.25">
      <c r="A406" s="39" t="s">
        <v>1330</v>
      </c>
      <c r="B406" s="38" t="s">
        <v>333</v>
      </c>
      <c r="C406" s="55">
        <v>1776</v>
      </c>
      <c r="D406" s="55">
        <v>11</v>
      </c>
      <c r="E406" s="43">
        <f t="shared" si="53"/>
        <v>23.996426672999998</v>
      </c>
      <c r="F406" s="54">
        <f t="shared" si="54"/>
        <v>1199.8213336499998</v>
      </c>
      <c r="G406" s="35"/>
      <c r="H406" s="35">
        <f t="shared" si="49"/>
        <v>35.520000000000003</v>
      </c>
      <c r="I406" s="34">
        <f t="shared" si="50"/>
        <v>3.2290909090909095</v>
      </c>
      <c r="J406" s="34"/>
      <c r="K406" s="9">
        <f t="shared" si="51"/>
        <v>3.2290909090909095</v>
      </c>
      <c r="L406" s="26">
        <f t="shared" si="52"/>
        <v>1199.8213336499998</v>
      </c>
      <c r="M406" s="31"/>
    </row>
    <row r="407" spans="1:13" x14ac:dyDescent="0.25">
      <c r="A407" s="39" t="s">
        <v>1331</v>
      </c>
      <c r="B407" s="38" t="s">
        <v>334</v>
      </c>
      <c r="C407" s="55">
        <v>1083</v>
      </c>
      <c r="D407" s="55">
        <v>9</v>
      </c>
      <c r="E407" s="43">
        <f t="shared" si="53"/>
        <v>23.996426672999998</v>
      </c>
      <c r="F407" s="54">
        <f t="shared" si="54"/>
        <v>1199.8213336499998</v>
      </c>
      <c r="G407" s="35"/>
      <c r="H407" s="35">
        <f t="shared" si="49"/>
        <v>21.66</v>
      </c>
      <c r="I407" s="34">
        <f t="shared" si="50"/>
        <v>2.4066666666666667</v>
      </c>
      <c r="J407" s="34"/>
      <c r="K407" s="9">
        <f t="shared" si="51"/>
        <v>2.4066666666666667</v>
      </c>
      <c r="L407" s="26">
        <f t="shared" si="52"/>
        <v>1199.8213336499998</v>
      </c>
      <c r="M407" s="31"/>
    </row>
    <row r="408" spans="1:13" x14ac:dyDescent="0.25">
      <c r="A408" s="39" t="s">
        <v>1332</v>
      </c>
      <c r="B408" s="38" t="s">
        <v>335</v>
      </c>
      <c r="C408" s="55">
        <v>1992</v>
      </c>
      <c r="D408" s="55">
        <v>11</v>
      </c>
      <c r="E408" s="43">
        <f t="shared" si="53"/>
        <v>23.996426672999998</v>
      </c>
      <c r="F408" s="54">
        <f t="shared" si="54"/>
        <v>1199.8213336499998</v>
      </c>
      <c r="G408" s="35"/>
      <c r="H408" s="35">
        <f t="shared" si="49"/>
        <v>39.840000000000003</v>
      </c>
      <c r="I408" s="34">
        <f t="shared" si="50"/>
        <v>3.621818181818182</v>
      </c>
      <c r="J408" s="34"/>
      <c r="K408" s="9">
        <f t="shared" si="51"/>
        <v>3.621818181818182</v>
      </c>
      <c r="L408" s="26">
        <f t="shared" si="52"/>
        <v>1199.8213336499998</v>
      </c>
      <c r="M408" s="31"/>
    </row>
    <row r="409" spans="1:13" x14ac:dyDescent="0.25">
      <c r="A409" s="39" t="s">
        <v>1333</v>
      </c>
      <c r="B409" s="38" t="s">
        <v>336</v>
      </c>
      <c r="C409" s="55">
        <v>2681</v>
      </c>
      <c r="D409" s="55">
        <v>13</v>
      </c>
      <c r="E409" s="43">
        <f t="shared" si="53"/>
        <v>23.996426672999998</v>
      </c>
      <c r="F409" s="54">
        <f t="shared" si="54"/>
        <v>1199.8213336499998</v>
      </c>
      <c r="G409" s="35"/>
      <c r="H409" s="35">
        <f t="shared" si="49"/>
        <v>53.620000000000005</v>
      </c>
      <c r="I409" s="34">
        <f t="shared" si="50"/>
        <v>4.1246153846153852</v>
      </c>
      <c r="J409" s="34"/>
      <c r="K409" s="9">
        <f t="shared" si="51"/>
        <v>4.1246153846153852</v>
      </c>
      <c r="L409" s="26">
        <f t="shared" si="52"/>
        <v>1199.8213336499998</v>
      </c>
      <c r="M409" s="31"/>
    </row>
    <row r="410" spans="1:13" ht="31.5" x14ac:dyDescent="0.25">
      <c r="A410" s="39" t="s">
        <v>1334</v>
      </c>
      <c r="B410" s="38" t="s">
        <v>337</v>
      </c>
      <c r="C410" s="55">
        <v>1534</v>
      </c>
      <c r="D410" s="55">
        <v>11</v>
      </c>
      <c r="E410" s="43">
        <f t="shared" si="53"/>
        <v>23.996426672999998</v>
      </c>
      <c r="F410" s="54">
        <f t="shared" si="54"/>
        <v>1199.8213336499998</v>
      </c>
      <c r="G410" s="35"/>
      <c r="H410" s="35">
        <f t="shared" si="49"/>
        <v>30.68</v>
      </c>
      <c r="I410" s="34">
        <f t="shared" si="50"/>
        <v>2.7890909090909091</v>
      </c>
      <c r="J410" s="34"/>
      <c r="K410" s="9">
        <f t="shared" si="51"/>
        <v>2.7890909090909091</v>
      </c>
      <c r="L410" s="26">
        <f t="shared" si="52"/>
        <v>1199.8213336499998</v>
      </c>
      <c r="M410" s="31"/>
    </row>
    <row r="411" spans="1:13" x14ac:dyDescent="0.25">
      <c r="A411" s="39" t="s">
        <v>1335</v>
      </c>
      <c r="B411" s="38" t="s">
        <v>338</v>
      </c>
      <c r="C411" s="55">
        <v>1249</v>
      </c>
      <c r="D411" s="55">
        <v>9</v>
      </c>
      <c r="E411" s="43">
        <f t="shared" si="53"/>
        <v>23.996426672999998</v>
      </c>
      <c r="F411" s="54">
        <f t="shared" si="54"/>
        <v>1199.8213336499998</v>
      </c>
      <c r="G411" s="35"/>
      <c r="H411" s="35">
        <f t="shared" si="49"/>
        <v>24.98</v>
      </c>
      <c r="I411" s="34">
        <f t="shared" si="50"/>
        <v>2.7755555555555556</v>
      </c>
      <c r="J411" s="34"/>
      <c r="K411" s="9">
        <f t="shared" si="51"/>
        <v>2.7755555555555556</v>
      </c>
      <c r="L411" s="26">
        <f t="shared" si="52"/>
        <v>1199.8213336499998</v>
      </c>
      <c r="M411" s="31"/>
    </row>
    <row r="412" spans="1:13" x14ac:dyDescent="0.25">
      <c r="A412" s="39" t="s">
        <v>1336</v>
      </c>
      <c r="B412" s="38" t="s">
        <v>339</v>
      </c>
      <c r="C412" s="55">
        <v>1274</v>
      </c>
      <c r="D412" s="55">
        <v>9</v>
      </c>
      <c r="E412" s="43">
        <f t="shared" si="53"/>
        <v>23.996426672999998</v>
      </c>
      <c r="F412" s="54">
        <f t="shared" si="54"/>
        <v>1199.8213336499998</v>
      </c>
      <c r="G412" s="35"/>
      <c r="H412" s="35">
        <f t="shared" si="49"/>
        <v>25.48</v>
      </c>
      <c r="I412" s="34">
        <f t="shared" si="50"/>
        <v>2.8311111111111114</v>
      </c>
      <c r="J412" s="34"/>
      <c r="K412" s="9">
        <f t="shared" si="51"/>
        <v>2.8311111111111114</v>
      </c>
      <c r="L412" s="26">
        <f t="shared" si="52"/>
        <v>1199.8213336499998</v>
      </c>
      <c r="M412" s="31"/>
    </row>
    <row r="413" spans="1:13" x14ac:dyDescent="0.25">
      <c r="A413" s="39" t="s">
        <v>1337</v>
      </c>
      <c r="B413" s="38" t="s">
        <v>340</v>
      </c>
      <c r="C413" s="55">
        <v>1376</v>
      </c>
      <c r="D413" s="55">
        <v>9</v>
      </c>
      <c r="E413" s="43">
        <f t="shared" si="53"/>
        <v>23.996426672999998</v>
      </c>
      <c r="F413" s="54">
        <f t="shared" si="54"/>
        <v>1199.8213336499998</v>
      </c>
      <c r="G413" s="35"/>
      <c r="H413" s="35">
        <f t="shared" si="49"/>
        <v>27.52</v>
      </c>
      <c r="I413" s="34">
        <f t="shared" si="50"/>
        <v>3.0577777777777779</v>
      </c>
      <c r="J413" s="34"/>
      <c r="K413" s="9">
        <f t="shared" si="51"/>
        <v>3.0577777777777779</v>
      </c>
      <c r="L413" s="26">
        <f t="shared" si="52"/>
        <v>1199.8213336499998</v>
      </c>
      <c r="M413" s="31"/>
    </row>
    <row r="414" spans="1:13" x14ac:dyDescent="0.25">
      <c r="A414" s="39" t="s">
        <v>1338</v>
      </c>
      <c r="B414" s="38" t="s">
        <v>342</v>
      </c>
      <c r="C414" s="55">
        <v>707</v>
      </c>
      <c r="D414" s="55">
        <v>9</v>
      </c>
      <c r="E414" s="43">
        <f t="shared" si="53"/>
        <v>23.996426672999998</v>
      </c>
      <c r="F414" s="54">
        <f t="shared" si="54"/>
        <v>1199.8213336499998</v>
      </c>
      <c r="G414" s="35"/>
      <c r="H414" s="35">
        <f t="shared" si="49"/>
        <v>14.14</v>
      </c>
      <c r="I414" s="34">
        <f t="shared" si="50"/>
        <v>1.5711111111111111</v>
      </c>
      <c r="J414" s="34"/>
      <c r="K414" s="9">
        <f t="shared" si="51"/>
        <v>1.5711111111111111</v>
      </c>
      <c r="L414" s="26">
        <f t="shared" si="52"/>
        <v>1199.8213336499998</v>
      </c>
      <c r="M414" s="31"/>
    </row>
    <row r="415" spans="1:13" x14ac:dyDescent="0.25">
      <c r="A415" s="39" t="s">
        <v>1339</v>
      </c>
      <c r="B415" s="38" t="s">
        <v>343</v>
      </c>
      <c r="C415" s="55">
        <v>2309</v>
      </c>
      <c r="D415" s="55">
        <v>11</v>
      </c>
      <c r="E415" s="43">
        <f t="shared" si="53"/>
        <v>23.996426672999998</v>
      </c>
      <c r="F415" s="54">
        <f t="shared" si="54"/>
        <v>1199.8213336499998</v>
      </c>
      <c r="G415" s="35"/>
      <c r="H415" s="35">
        <f t="shared" si="49"/>
        <v>46.18</v>
      </c>
      <c r="I415" s="34">
        <f t="shared" si="50"/>
        <v>4.1981818181818182</v>
      </c>
      <c r="J415" s="34"/>
      <c r="K415" s="9">
        <f t="shared" si="51"/>
        <v>4.1981818181818182</v>
      </c>
      <c r="L415" s="26">
        <f t="shared" si="52"/>
        <v>1199.8213336499998</v>
      </c>
      <c r="M415" s="31"/>
    </row>
    <row r="416" spans="1:13" x14ac:dyDescent="0.25">
      <c r="A416" s="39" t="s">
        <v>1340</v>
      </c>
      <c r="B416" s="38" t="s">
        <v>344</v>
      </c>
      <c r="C416" s="55">
        <v>1503</v>
      </c>
      <c r="D416" s="55">
        <v>11</v>
      </c>
      <c r="E416" s="43">
        <f t="shared" si="53"/>
        <v>23.996426672999998</v>
      </c>
      <c r="F416" s="54">
        <f t="shared" si="54"/>
        <v>1199.8213336499998</v>
      </c>
      <c r="G416" s="35"/>
      <c r="H416" s="35">
        <f t="shared" si="49"/>
        <v>30.060000000000002</v>
      </c>
      <c r="I416" s="34">
        <f t="shared" si="50"/>
        <v>2.7327272727272729</v>
      </c>
      <c r="J416" s="34"/>
      <c r="K416" s="9">
        <f t="shared" si="51"/>
        <v>2.7327272727272729</v>
      </c>
      <c r="L416" s="26">
        <f t="shared" si="52"/>
        <v>1199.8213336499998</v>
      </c>
      <c r="M416" s="31"/>
    </row>
    <row r="417" spans="1:13" x14ac:dyDescent="0.25">
      <c r="A417" s="39" t="s">
        <v>1341</v>
      </c>
      <c r="B417" s="38" t="s">
        <v>345</v>
      </c>
      <c r="C417" s="55">
        <v>1815</v>
      </c>
      <c r="D417" s="55">
        <v>11</v>
      </c>
      <c r="E417" s="43">
        <f t="shared" si="53"/>
        <v>23.996426672999998</v>
      </c>
      <c r="F417" s="54">
        <f t="shared" si="54"/>
        <v>1199.8213336499998</v>
      </c>
      <c r="G417" s="35"/>
      <c r="H417" s="35">
        <f t="shared" si="49"/>
        <v>36.300000000000004</v>
      </c>
      <c r="I417" s="34">
        <f t="shared" si="50"/>
        <v>3.3000000000000003</v>
      </c>
      <c r="J417" s="34"/>
      <c r="K417" s="9">
        <f t="shared" si="51"/>
        <v>3.3000000000000003</v>
      </c>
      <c r="L417" s="26">
        <f t="shared" si="52"/>
        <v>1199.8213336499998</v>
      </c>
      <c r="M417" s="31"/>
    </row>
    <row r="418" spans="1:13" x14ac:dyDescent="0.25">
      <c r="A418" s="39" t="s">
        <v>1342</v>
      </c>
      <c r="B418" s="38" t="s">
        <v>346</v>
      </c>
      <c r="C418" s="55">
        <v>887</v>
      </c>
      <c r="D418" s="55">
        <v>9</v>
      </c>
      <c r="E418" s="43">
        <f t="shared" si="53"/>
        <v>23.996426672999998</v>
      </c>
      <c r="F418" s="54">
        <f t="shared" si="54"/>
        <v>1199.8213336499998</v>
      </c>
      <c r="G418" s="35"/>
      <c r="H418" s="35">
        <f t="shared" si="49"/>
        <v>17.740000000000002</v>
      </c>
      <c r="I418" s="34">
        <f t="shared" si="50"/>
        <v>1.9711111111111113</v>
      </c>
      <c r="J418" s="34"/>
      <c r="K418" s="9">
        <f t="shared" si="51"/>
        <v>1.9711111111111113</v>
      </c>
      <c r="L418" s="26">
        <f t="shared" si="52"/>
        <v>1199.8213336499998</v>
      </c>
      <c r="M418" s="31"/>
    </row>
    <row r="419" spans="1:13" x14ac:dyDescent="0.25">
      <c r="A419" s="39" t="s">
        <v>1343</v>
      </c>
      <c r="B419" s="38" t="s">
        <v>347</v>
      </c>
      <c r="C419" s="55">
        <v>1640</v>
      </c>
      <c r="D419" s="55">
        <v>11</v>
      </c>
      <c r="E419" s="43">
        <f t="shared" si="53"/>
        <v>23.996426672999998</v>
      </c>
      <c r="F419" s="54">
        <f t="shared" si="54"/>
        <v>1199.8213336499998</v>
      </c>
      <c r="G419" s="35"/>
      <c r="H419" s="35">
        <f t="shared" si="49"/>
        <v>32.799999999999997</v>
      </c>
      <c r="I419" s="34">
        <f t="shared" si="50"/>
        <v>2.9818181818181815</v>
      </c>
      <c r="J419" s="34"/>
      <c r="K419" s="9">
        <f t="shared" si="51"/>
        <v>2.9818181818181815</v>
      </c>
      <c r="L419" s="26">
        <f t="shared" si="52"/>
        <v>1199.8213336499998</v>
      </c>
      <c r="M419" s="31"/>
    </row>
    <row r="420" spans="1:13" x14ac:dyDescent="0.25">
      <c r="A420" s="39" t="s">
        <v>1344</v>
      </c>
      <c r="B420" s="38" t="s">
        <v>348</v>
      </c>
      <c r="C420" s="55">
        <v>997</v>
      </c>
      <c r="D420" s="55">
        <v>9</v>
      </c>
      <c r="E420" s="43">
        <f t="shared" si="53"/>
        <v>23.996426672999998</v>
      </c>
      <c r="F420" s="54">
        <f t="shared" si="54"/>
        <v>1199.8213336499998</v>
      </c>
      <c r="G420" s="35"/>
      <c r="H420" s="35">
        <f t="shared" si="49"/>
        <v>19.940000000000001</v>
      </c>
      <c r="I420" s="34">
        <f t="shared" si="50"/>
        <v>2.2155555555555555</v>
      </c>
      <c r="J420" s="34"/>
      <c r="K420" s="9">
        <f t="shared" si="51"/>
        <v>2.2155555555555555</v>
      </c>
      <c r="L420" s="26">
        <f t="shared" si="52"/>
        <v>1199.8213336499998</v>
      </c>
      <c r="M420" s="31"/>
    </row>
    <row r="421" spans="1:13" x14ac:dyDescent="0.25">
      <c r="A421" s="39" t="s">
        <v>1345</v>
      </c>
      <c r="B421" s="38" t="s">
        <v>349</v>
      </c>
      <c r="C421" s="55">
        <v>2374</v>
      </c>
      <c r="D421" s="55">
        <v>11</v>
      </c>
      <c r="E421" s="43">
        <f t="shared" si="53"/>
        <v>23.996426672999998</v>
      </c>
      <c r="F421" s="54">
        <f t="shared" si="54"/>
        <v>1199.8213336499998</v>
      </c>
      <c r="G421" s="35"/>
      <c r="H421" s="35">
        <f t="shared" si="49"/>
        <v>47.480000000000004</v>
      </c>
      <c r="I421" s="34">
        <f t="shared" si="50"/>
        <v>4.3163636363636364</v>
      </c>
      <c r="J421" s="34"/>
      <c r="K421" s="9">
        <f t="shared" si="51"/>
        <v>4.3163636363636364</v>
      </c>
      <c r="L421" s="26">
        <f t="shared" si="52"/>
        <v>1199.8213336499998</v>
      </c>
      <c r="M421" s="31"/>
    </row>
    <row r="422" spans="1:13" x14ac:dyDescent="0.25">
      <c r="A422" s="39" t="s">
        <v>1346</v>
      </c>
      <c r="B422" s="38" t="s">
        <v>350</v>
      </c>
      <c r="C422" s="55">
        <v>651</v>
      </c>
      <c r="D422" s="55">
        <v>9</v>
      </c>
      <c r="E422" s="43">
        <f t="shared" si="53"/>
        <v>23.996426672999998</v>
      </c>
      <c r="F422" s="54">
        <f t="shared" si="54"/>
        <v>1199.8213336499998</v>
      </c>
      <c r="G422" s="35"/>
      <c r="H422" s="35">
        <f t="shared" si="49"/>
        <v>13.02</v>
      </c>
      <c r="I422" s="34">
        <f t="shared" si="50"/>
        <v>1.4466666666666665</v>
      </c>
      <c r="J422" s="34"/>
      <c r="K422" s="9">
        <f t="shared" si="51"/>
        <v>1.4466666666666665</v>
      </c>
      <c r="L422" s="26">
        <f t="shared" si="52"/>
        <v>1199.8213336499998</v>
      </c>
      <c r="M422" s="31"/>
    </row>
    <row r="423" spans="1:13" x14ac:dyDescent="0.25">
      <c r="A423" s="39" t="s">
        <v>1347</v>
      </c>
      <c r="B423" s="38" t="s">
        <v>351</v>
      </c>
      <c r="C423" s="55">
        <v>1673</v>
      </c>
      <c r="D423" s="55">
        <v>11</v>
      </c>
      <c r="E423" s="43">
        <f t="shared" si="53"/>
        <v>23.996426672999998</v>
      </c>
      <c r="F423" s="54">
        <f t="shared" si="54"/>
        <v>1199.8213336499998</v>
      </c>
      <c r="G423" s="35"/>
      <c r="H423" s="35">
        <f t="shared" si="49"/>
        <v>33.46</v>
      </c>
      <c r="I423" s="34">
        <f t="shared" si="50"/>
        <v>3.041818181818182</v>
      </c>
      <c r="J423" s="34"/>
      <c r="K423" s="9">
        <f t="shared" si="51"/>
        <v>3.041818181818182</v>
      </c>
      <c r="L423" s="26">
        <f t="shared" si="52"/>
        <v>1199.8213336499998</v>
      </c>
      <c r="M423" s="31"/>
    </row>
    <row r="424" spans="1:13" x14ac:dyDescent="0.25">
      <c r="A424" s="39" t="s">
        <v>1348</v>
      </c>
      <c r="B424" s="38" t="s">
        <v>352</v>
      </c>
      <c r="C424" s="55">
        <v>1462</v>
      </c>
      <c r="D424" s="55">
        <v>11</v>
      </c>
      <c r="E424" s="43">
        <f t="shared" si="53"/>
        <v>23.996426672999998</v>
      </c>
      <c r="F424" s="54">
        <f t="shared" si="54"/>
        <v>1199.8213336499998</v>
      </c>
      <c r="G424" s="35"/>
      <c r="H424" s="35">
        <f t="shared" si="49"/>
        <v>29.240000000000002</v>
      </c>
      <c r="I424" s="34">
        <f t="shared" si="50"/>
        <v>2.6581818181818182</v>
      </c>
      <c r="J424" s="34"/>
      <c r="K424" s="9">
        <f t="shared" si="51"/>
        <v>2.6581818181818182</v>
      </c>
      <c r="L424" s="26">
        <f t="shared" si="52"/>
        <v>1199.8213336499998</v>
      </c>
      <c r="M424" s="31"/>
    </row>
    <row r="425" spans="1:13" x14ac:dyDescent="0.25">
      <c r="A425" s="39" t="s">
        <v>1349</v>
      </c>
      <c r="B425" s="38" t="s">
        <v>353</v>
      </c>
      <c r="C425" s="55">
        <v>737</v>
      </c>
      <c r="D425" s="55">
        <v>9</v>
      </c>
      <c r="E425" s="43">
        <f t="shared" si="53"/>
        <v>23.996426672999998</v>
      </c>
      <c r="F425" s="54">
        <f t="shared" si="54"/>
        <v>1199.8213336499998</v>
      </c>
      <c r="G425" s="35"/>
      <c r="H425" s="35">
        <f t="shared" si="49"/>
        <v>14.74</v>
      </c>
      <c r="I425" s="34">
        <f t="shared" si="50"/>
        <v>1.6377777777777778</v>
      </c>
      <c r="J425" s="34"/>
      <c r="K425" s="9">
        <f t="shared" si="51"/>
        <v>1.6377777777777778</v>
      </c>
      <c r="L425" s="26">
        <f t="shared" si="52"/>
        <v>1199.8213336499998</v>
      </c>
      <c r="M425" s="31"/>
    </row>
    <row r="426" spans="1:13" x14ac:dyDescent="0.25">
      <c r="A426" s="39" t="s">
        <v>1350</v>
      </c>
      <c r="B426" s="38" t="s">
        <v>354</v>
      </c>
      <c r="C426" s="55">
        <v>863</v>
      </c>
      <c r="D426" s="55">
        <v>9</v>
      </c>
      <c r="E426" s="43">
        <f t="shared" si="53"/>
        <v>23.996426672999998</v>
      </c>
      <c r="F426" s="54">
        <f t="shared" si="54"/>
        <v>1199.8213336499998</v>
      </c>
      <c r="G426" s="35"/>
      <c r="H426" s="35">
        <f t="shared" si="49"/>
        <v>17.260000000000002</v>
      </c>
      <c r="I426" s="34">
        <f t="shared" si="50"/>
        <v>1.917777777777778</v>
      </c>
      <c r="J426" s="34"/>
      <c r="K426" s="9">
        <f t="shared" si="51"/>
        <v>1.917777777777778</v>
      </c>
      <c r="L426" s="26">
        <f t="shared" si="52"/>
        <v>1199.8213336499998</v>
      </c>
      <c r="M426" s="31"/>
    </row>
    <row r="427" spans="1:13" x14ac:dyDescent="0.25">
      <c r="A427" s="39" t="s">
        <v>1351</v>
      </c>
      <c r="B427" s="38" t="s">
        <v>189</v>
      </c>
      <c r="C427" s="55">
        <v>1161</v>
      </c>
      <c r="D427" s="55">
        <v>9</v>
      </c>
      <c r="E427" s="43">
        <f t="shared" si="53"/>
        <v>23.996426672999998</v>
      </c>
      <c r="F427" s="54">
        <f t="shared" si="54"/>
        <v>1199.8213336499998</v>
      </c>
      <c r="G427" s="35"/>
      <c r="H427" s="35">
        <f t="shared" si="49"/>
        <v>23.22</v>
      </c>
      <c r="I427" s="34">
        <f t="shared" si="50"/>
        <v>2.58</v>
      </c>
      <c r="J427" s="34"/>
      <c r="K427" s="9">
        <f t="shared" si="51"/>
        <v>2.58</v>
      </c>
      <c r="L427" s="26">
        <f t="shared" si="52"/>
        <v>1199.8213336499998</v>
      </c>
      <c r="M427" s="31"/>
    </row>
    <row r="428" spans="1:13" x14ac:dyDescent="0.25">
      <c r="A428" s="39" t="s">
        <v>1352</v>
      </c>
      <c r="B428" s="38" t="s">
        <v>355</v>
      </c>
      <c r="C428" s="55">
        <v>2770</v>
      </c>
      <c r="D428" s="55">
        <v>13</v>
      </c>
      <c r="E428" s="43">
        <f t="shared" si="53"/>
        <v>23.996426672999998</v>
      </c>
      <c r="F428" s="54">
        <f t="shared" si="54"/>
        <v>1199.8213336499998</v>
      </c>
      <c r="G428" s="35"/>
      <c r="H428" s="35">
        <f t="shared" si="49"/>
        <v>55.4</v>
      </c>
      <c r="I428" s="34">
        <f t="shared" si="50"/>
        <v>4.2615384615384615</v>
      </c>
      <c r="J428" s="34"/>
      <c r="K428" s="9">
        <f t="shared" si="51"/>
        <v>4.2615384615384615</v>
      </c>
      <c r="L428" s="26">
        <f t="shared" si="52"/>
        <v>1199.8213336499998</v>
      </c>
      <c r="M428" s="31"/>
    </row>
    <row r="429" spans="1:13" x14ac:dyDescent="0.25">
      <c r="A429" s="39" t="s">
        <v>1353</v>
      </c>
      <c r="B429" s="38" t="s">
        <v>356</v>
      </c>
      <c r="C429" s="55">
        <v>1180</v>
      </c>
      <c r="D429" s="55">
        <v>9</v>
      </c>
      <c r="E429" s="43">
        <f t="shared" si="53"/>
        <v>23.996426672999998</v>
      </c>
      <c r="F429" s="54">
        <f t="shared" si="54"/>
        <v>1199.8213336499998</v>
      </c>
      <c r="G429" s="35"/>
      <c r="H429" s="35">
        <f t="shared" si="49"/>
        <v>23.6</v>
      </c>
      <c r="I429" s="34">
        <f t="shared" si="50"/>
        <v>2.6222222222222222</v>
      </c>
      <c r="J429" s="34"/>
      <c r="K429" s="9">
        <f t="shared" si="51"/>
        <v>2.6222222222222222</v>
      </c>
      <c r="L429" s="26">
        <f t="shared" si="52"/>
        <v>1199.8213336499998</v>
      </c>
      <c r="M429" s="31"/>
    </row>
    <row r="430" spans="1:13" x14ac:dyDescent="0.25">
      <c r="A430" s="39" t="s">
        <v>1354</v>
      </c>
      <c r="B430" s="38" t="s">
        <v>357</v>
      </c>
      <c r="C430" s="55">
        <v>1578</v>
      </c>
      <c r="D430" s="55">
        <v>11</v>
      </c>
      <c r="E430" s="43">
        <f t="shared" si="53"/>
        <v>23.996426672999998</v>
      </c>
      <c r="F430" s="54">
        <f t="shared" si="54"/>
        <v>1199.8213336499998</v>
      </c>
      <c r="G430" s="35"/>
      <c r="H430" s="35">
        <f t="shared" si="49"/>
        <v>31.560000000000002</v>
      </c>
      <c r="I430" s="34">
        <f t="shared" si="50"/>
        <v>2.8690909090909091</v>
      </c>
      <c r="J430" s="34"/>
      <c r="K430" s="9">
        <f t="shared" si="51"/>
        <v>2.8690909090909091</v>
      </c>
      <c r="L430" s="26">
        <f t="shared" si="52"/>
        <v>1199.8213336499998</v>
      </c>
      <c r="M430" s="31"/>
    </row>
    <row r="431" spans="1:13" x14ac:dyDescent="0.25">
      <c r="A431" s="39" t="s">
        <v>1355</v>
      </c>
      <c r="B431" s="38" t="s">
        <v>358</v>
      </c>
      <c r="C431" s="55">
        <v>673</v>
      </c>
      <c r="D431" s="55">
        <v>9</v>
      </c>
      <c r="E431" s="43">
        <f t="shared" si="53"/>
        <v>23.996426672999998</v>
      </c>
      <c r="F431" s="54">
        <f t="shared" si="54"/>
        <v>1199.8213336499998</v>
      </c>
      <c r="G431" s="35"/>
      <c r="H431" s="35">
        <f t="shared" si="49"/>
        <v>13.46</v>
      </c>
      <c r="I431" s="34">
        <f t="shared" si="50"/>
        <v>1.4955555555555557</v>
      </c>
      <c r="J431" s="34"/>
      <c r="K431" s="9">
        <f t="shared" si="51"/>
        <v>1.4955555555555557</v>
      </c>
      <c r="L431" s="26">
        <f t="shared" si="52"/>
        <v>1199.8213336499998</v>
      </c>
      <c r="M431" s="31"/>
    </row>
    <row r="432" spans="1:13" x14ac:dyDescent="0.25">
      <c r="A432" s="39" t="s">
        <v>1356</v>
      </c>
      <c r="B432" s="38" t="s">
        <v>359</v>
      </c>
      <c r="C432" s="55">
        <v>847</v>
      </c>
      <c r="D432" s="55">
        <v>9</v>
      </c>
      <c r="E432" s="43">
        <f t="shared" si="53"/>
        <v>23.996426672999998</v>
      </c>
      <c r="F432" s="54">
        <f t="shared" si="54"/>
        <v>1199.8213336499998</v>
      </c>
      <c r="G432" s="35"/>
      <c r="H432" s="35">
        <f t="shared" si="49"/>
        <v>16.940000000000001</v>
      </c>
      <c r="I432" s="34">
        <f t="shared" si="50"/>
        <v>1.8822222222222225</v>
      </c>
      <c r="J432" s="34"/>
      <c r="K432" s="9">
        <f t="shared" si="51"/>
        <v>1.8822222222222225</v>
      </c>
      <c r="L432" s="26">
        <f t="shared" si="52"/>
        <v>1199.8213336499998</v>
      </c>
      <c r="M432" s="31"/>
    </row>
    <row r="433" spans="1:13" x14ac:dyDescent="0.25">
      <c r="A433" s="39" t="s">
        <v>1357</v>
      </c>
      <c r="B433" s="38" t="s">
        <v>360</v>
      </c>
      <c r="C433" s="55">
        <v>1326</v>
      </c>
      <c r="D433" s="55">
        <v>9</v>
      </c>
      <c r="E433" s="43">
        <f t="shared" si="53"/>
        <v>23.996426672999998</v>
      </c>
      <c r="F433" s="54">
        <f t="shared" si="54"/>
        <v>1199.8213336499998</v>
      </c>
      <c r="G433" s="35"/>
      <c r="H433" s="35">
        <f t="shared" si="49"/>
        <v>26.52</v>
      </c>
      <c r="I433" s="34">
        <f t="shared" si="50"/>
        <v>2.9466666666666668</v>
      </c>
      <c r="J433" s="34"/>
      <c r="K433" s="9">
        <f t="shared" si="51"/>
        <v>2.9466666666666668</v>
      </c>
      <c r="L433" s="26">
        <f t="shared" si="52"/>
        <v>1199.8213336499998</v>
      </c>
      <c r="M433" s="31"/>
    </row>
    <row r="434" spans="1:13" x14ac:dyDescent="0.25">
      <c r="A434" s="39" t="s">
        <v>1358</v>
      </c>
      <c r="B434" s="38" t="s">
        <v>361</v>
      </c>
      <c r="C434" s="55">
        <v>1019</v>
      </c>
      <c r="D434" s="55">
        <v>9</v>
      </c>
      <c r="E434" s="43">
        <f t="shared" si="53"/>
        <v>23.996426672999998</v>
      </c>
      <c r="F434" s="54">
        <f t="shared" si="54"/>
        <v>1199.8213336499998</v>
      </c>
      <c r="G434" s="35"/>
      <c r="H434" s="35">
        <f t="shared" si="49"/>
        <v>20.38</v>
      </c>
      <c r="I434" s="34">
        <f t="shared" si="50"/>
        <v>2.2644444444444445</v>
      </c>
      <c r="J434" s="34"/>
      <c r="K434" s="9">
        <f t="shared" si="51"/>
        <v>2.2644444444444445</v>
      </c>
      <c r="L434" s="26">
        <f t="shared" si="52"/>
        <v>1199.8213336499998</v>
      </c>
      <c r="M434" s="31"/>
    </row>
    <row r="435" spans="1:13" x14ac:dyDescent="0.25">
      <c r="A435" s="39" t="s">
        <v>1359</v>
      </c>
      <c r="B435" s="38" t="s">
        <v>362</v>
      </c>
      <c r="C435" s="55">
        <v>2495</v>
      </c>
      <c r="D435" s="55">
        <v>13</v>
      </c>
      <c r="E435" s="43">
        <f t="shared" si="53"/>
        <v>23.996426672999998</v>
      </c>
      <c r="F435" s="54">
        <f t="shared" si="54"/>
        <v>1199.8213336499998</v>
      </c>
      <c r="G435" s="35"/>
      <c r="H435" s="35">
        <f t="shared" si="49"/>
        <v>49.9</v>
      </c>
      <c r="I435" s="34">
        <f t="shared" si="50"/>
        <v>3.8384615384615381</v>
      </c>
      <c r="J435" s="34"/>
      <c r="K435" s="9">
        <f t="shared" si="51"/>
        <v>3.8384615384615381</v>
      </c>
      <c r="L435" s="26">
        <f t="shared" si="52"/>
        <v>1199.8213336499998</v>
      </c>
      <c r="M435" s="31"/>
    </row>
    <row r="436" spans="1:13" x14ac:dyDescent="0.25">
      <c r="A436" s="39" t="s">
        <v>1360</v>
      </c>
      <c r="B436" s="38" t="s">
        <v>106</v>
      </c>
      <c r="C436" s="55">
        <v>869</v>
      </c>
      <c r="D436" s="55">
        <v>9</v>
      </c>
      <c r="E436" s="43">
        <f t="shared" si="53"/>
        <v>23.996426672999998</v>
      </c>
      <c r="F436" s="54">
        <f t="shared" si="54"/>
        <v>1199.8213336499998</v>
      </c>
      <c r="G436" s="35"/>
      <c r="H436" s="35">
        <f t="shared" si="49"/>
        <v>17.38</v>
      </c>
      <c r="I436" s="34">
        <f t="shared" si="50"/>
        <v>1.931111111111111</v>
      </c>
      <c r="J436" s="34"/>
      <c r="K436" s="9">
        <f t="shared" si="51"/>
        <v>1.931111111111111</v>
      </c>
      <c r="L436" s="26">
        <f t="shared" si="52"/>
        <v>1199.8213336499998</v>
      </c>
      <c r="M436" s="31"/>
    </row>
    <row r="437" spans="1:13" x14ac:dyDescent="0.25">
      <c r="A437" s="39" t="s">
        <v>1361</v>
      </c>
      <c r="B437" s="38" t="s">
        <v>363</v>
      </c>
      <c r="C437" s="55">
        <v>722</v>
      </c>
      <c r="D437" s="55">
        <v>9</v>
      </c>
      <c r="E437" s="43">
        <f t="shared" si="53"/>
        <v>23.996426672999998</v>
      </c>
      <c r="F437" s="54">
        <f t="shared" si="54"/>
        <v>1199.8213336499998</v>
      </c>
      <c r="G437" s="35"/>
      <c r="H437" s="35">
        <f t="shared" si="49"/>
        <v>14.44</v>
      </c>
      <c r="I437" s="34">
        <f t="shared" si="50"/>
        <v>1.6044444444444443</v>
      </c>
      <c r="J437" s="34"/>
      <c r="K437" s="9">
        <f t="shared" si="51"/>
        <v>1.6044444444444443</v>
      </c>
      <c r="L437" s="26">
        <f t="shared" si="52"/>
        <v>1199.8213336499998</v>
      </c>
      <c r="M437" s="31"/>
    </row>
    <row r="438" spans="1:13" x14ac:dyDescent="0.25">
      <c r="A438" s="39" t="s">
        <v>1362</v>
      </c>
      <c r="B438" s="38" t="s">
        <v>364</v>
      </c>
      <c r="C438" s="55">
        <v>1357</v>
      </c>
      <c r="D438" s="55">
        <v>9</v>
      </c>
      <c r="E438" s="43">
        <f t="shared" si="53"/>
        <v>23.996426672999998</v>
      </c>
      <c r="F438" s="54">
        <f t="shared" si="54"/>
        <v>1199.8213336499998</v>
      </c>
      <c r="G438" s="35"/>
      <c r="H438" s="35">
        <f t="shared" si="49"/>
        <v>27.14</v>
      </c>
      <c r="I438" s="34">
        <f t="shared" si="50"/>
        <v>3.0155555555555558</v>
      </c>
      <c r="J438" s="34"/>
      <c r="K438" s="9">
        <f t="shared" si="51"/>
        <v>3.0155555555555558</v>
      </c>
      <c r="L438" s="26">
        <f t="shared" si="52"/>
        <v>1199.8213336499998</v>
      </c>
      <c r="M438" s="31"/>
    </row>
    <row r="439" spans="1:13" x14ac:dyDescent="0.25">
      <c r="A439" s="39" t="s">
        <v>1363</v>
      </c>
      <c r="B439" s="38" t="s">
        <v>365</v>
      </c>
      <c r="C439" s="55">
        <v>657</v>
      </c>
      <c r="D439" s="55">
        <v>9</v>
      </c>
      <c r="E439" s="43">
        <f t="shared" si="53"/>
        <v>23.996426672999998</v>
      </c>
      <c r="F439" s="54">
        <f t="shared" si="54"/>
        <v>1199.8213336499998</v>
      </c>
      <c r="G439" s="35"/>
      <c r="H439" s="35">
        <f t="shared" si="49"/>
        <v>13.14</v>
      </c>
      <c r="I439" s="34">
        <f t="shared" si="50"/>
        <v>1.46</v>
      </c>
      <c r="J439" s="34"/>
      <c r="K439" s="9">
        <f t="shared" si="51"/>
        <v>1.46</v>
      </c>
      <c r="L439" s="26">
        <f t="shared" si="52"/>
        <v>1199.8213336499998</v>
      </c>
      <c r="M439" s="31"/>
    </row>
    <row r="440" spans="1:13" ht="31.5" x14ac:dyDescent="0.25">
      <c r="A440" s="39" t="s">
        <v>961</v>
      </c>
      <c r="B440" s="10" t="s">
        <v>1876</v>
      </c>
      <c r="C440" s="52">
        <v>45039</v>
      </c>
      <c r="D440" s="55">
        <v>27</v>
      </c>
      <c r="E440" s="43">
        <f t="shared" si="53"/>
        <v>23.996426672999998</v>
      </c>
      <c r="F440" s="54">
        <f t="shared" si="54"/>
        <v>1199.8213336499998</v>
      </c>
      <c r="G440" s="34"/>
      <c r="H440" s="34">
        <f t="shared" si="49"/>
        <v>900.78</v>
      </c>
      <c r="I440" s="34">
        <f t="shared" si="50"/>
        <v>33.362222222222222</v>
      </c>
      <c r="J440" s="34"/>
      <c r="K440" s="9">
        <f t="shared" si="51"/>
        <v>33.362222222222222</v>
      </c>
      <c r="L440" s="26">
        <f t="shared" si="52"/>
        <v>1199.8213336499998</v>
      </c>
      <c r="M440" s="31"/>
    </row>
    <row r="441" spans="1:13" x14ac:dyDescent="0.25">
      <c r="A441" s="39" t="s">
        <v>1364</v>
      </c>
      <c r="B441" s="38" t="s">
        <v>366</v>
      </c>
      <c r="C441" s="55">
        <v>9606</v>
      </c>
      <c r="D441" s="55">
        <v>17</v>
      </c>
      <c r="E441" s="43">
        <f t="shared" ref="E441:E460" si="55">$M$4</f>
        <v>23.996426672999998</v>
      </c>
      <c r="F441" s="54">
        <f t="shared" ref="F441:F460" si="56">IF((((C441*$L$5%)/D441))&gt;$L$6,((C441*$L$5%)/D441*E441),E441*$L$6)</f>
        <v>1199.8213336499998</v>
      </c>
      <c r="G441" s="35"/>
      <c r="H441" s="35">
        <f t="shared" si="49"/>
        <v>192.12</v>
      </c>
      <c r="I441" s="34">
        <f t="shared" si="50"/>
        <v>11.301176470588235</v>
      </c>
      <c r="J441" s="34"/>
      <c r="K441" s="9">
        <f t="shared" si="51"/>
        <v>11.301176470588235</v>
      </c>
      <c r="L441" s="26">
        <f t="shared" si="52"/>
        <v>1199.8213336499998</v>
      </c>
      <c r="M441" s="31"/>
    </row>
    <row r="442" spans="1:13" x14ac:dyDescent="0.25">
      <c r="A442" s="39" t="s">
        <v>1365</v>
      </c>
      <c r="B442" s="38" t="s">
        <v>367</v>
      </c>
      <c r="C442" s="55">
        <v>4096</v>
      </c>
      <c r="D442" s="55">
        <v>13</v>
      </c>
      <c r="E442" s="43">
        <f t="shared" si="55"/>
        <v>23.996426672999998</v>
      </c>
      <c r="F442" s="54">
        <f t="shared" si="56"/>
        <v>1199.8213336499998</v>
      </c>
      <c r="G442" s="35"/>
      <c r="H442" s="35">
        <f t="shared" si="49"/>
        <v>81.92</v>
      </c>
      <c r="I442" s="34">
        <f t="shared" si="50"/>
        <v>6.3015384615384615</v>
      </c>
      <c r="J442" s="34"/>
      <c r="K442" s="9">
        <f t="shared" si="51"/>
        <v>6.3015384615384615</v>
      </c>
      <c r="L442" s="26">
        <f t="shared" si="52"/>
        <v>1199.8213336499998</v>
      </c>
      <c r="M442" s="31"/>
    </row>
    <row r="443" spans="1:13" x14ac:dyDescent="0.25">
      <c r="A443" s="39" t="s">
        <v>1366</v>
      </c>
      <c r="B443" s="38" t="s">
        <v>368</v>
      </c>
      <c r="C443" s="55">
        <v>1567</v>
      </c>
      <c r="D443" s="55">
        <v>11</v>
      </c>
      <c r="E443" s="43">
        <f t="shared" si="55"/>
        <v>23.996426672999998</v>
      </c>
      <c r="F443" s="54">
        <f t="shared" si="56"/>
        <v>1199.8213336499998</v>
      </c>
      <c r="G443" s="35"/>
      <c r="H443" s="35">
        <f t="shared" si="49"/>
        <v>31.34</v>
      </c>
      <c r="I443" s="34">
        <f t="shared" si="50"/>
        <v>2.8490909090909091</v>
      </c>
      <c r="J443" s="34"/>
      <c r="K443" s="9">
        <f t="shared" si="51"/>
        <v>2.8490909090909091</v>
      </c>
      <c r="L443" s="26">
        <f t="shared" si="52"/>
        <v>1199.8213336499998</v>
      </c>
      <c r="M443" s="31"/>
    </row>
    <row r="444" spans="1:13" x14ac:dyDescent="0.25">
      <c r="A444" s="39" t="s">
        <v>1367</v>
      </c>
      <c r="B444" s="38" t="s">
        <v>370</v>
      </c>
      <c r="C444" s="55">
        <v>2176</v>
      </c>
      <c r="D444" s="55">
        <v>11</v>
      </c>
      <c r="E444" s="43">
        <f t="shared" si="55"/>
        <v>23.996426672999998</v>
      </c>
      <c r="F444" s="54">
        <f t="shared" si="56"/>
        <v>1199.8213336499998</v>
      </c>
      <c r="G444" s="35"/>
      <c r="H444" s="35">
        <f t="shared" si="49"/>
        <v>43.52</v>
      </c>
      <c r="I444" s="34">
        <f t="shared" si="50"/>
        <v>3.9563636363636365</v>
      </c>
      <c r="J444" s="34"/>
      <c r="K444" s="9">
        <f t="shared" si="51"/>
        <v>3.9563636363636365</v>
      </c>
      <c r="L444" s="26">
        <f t="shared" si="52"/>
        <v>1199.8213336499998</v>
      </c>
      <c r="M444" s="31"/>
    </row>
    <row r="445" spans="1:13" x14ac:dyDescent="0.25">
      <c r="A445" s="39" t="s">
        <v>1368</v>
      </c>
      <c r="B445" s="38" t="s">
        <v>371</v>
      </c>
      <c r="C445" s="55">
        <v>2336</v>
      </c>
      <c r="D445" s="55">
        <v>11</v>
      </c>
      <c r="E445" s="43">
        <f t="shared" si="55"/>
        <v>23.996426672999998</v>
      </c>
      <c r="F445" s="54">
        <f t="shared" si="56"/>
        <v>1199.8213336499998</v>
      </c>
      <c r="G445" s="35"/>
      <c r="H445" s="35">
        <f t="shared" si="49"/>
        <v>46.72</v>
      </c>
      <c r="I445" s="34">
        <f t="shared" si="50"/>
        <v>4.2472727272727271</v>
      </c>
      <c r="J445" s="34"/>
      <c r="K445" s="9">
        <f t="shared" si="51"/>
        <v>4.2472727272727271</v>
      </c>
      <c r="L445" s="26">
        <f t="shared" si="52"/>
        <v>1199.8213336499998</v>
      </c>
      <c r="M445" s="31"/>
    </row>
    <row r="446" spans="1:13" x14ac:dyDescent="0.25">
      <c r="A446" s="39" t="s">
        <v>1369</v>
      </c>
      <c r="B446" s="38" t="s">
        <v>372</v>
      </c>
      <c r="C446" s="55">
        <v>1870</v>
      </c>
      <c r="D446" s="55">
        <v>11</v>
      </c>
      <c r="E446" s="43">
        <f t="shared" si="55"/>
        <v>23.996426672999998</v>
      </c>
      <c r="F446" s="54">
        <f t="shared" si="56"/>
        <v>1199.8213336499998</v>
      </c>
      <c r="G446" s="35"/>
      <c r="H446" s="35">
        <f t="shared" si="49"/>
        <v>37.4</v>
      </c>
      <c r="I446" s="34">
        <f t="shared" si="50"/>
        <v>3.4</v>
      </c>
      <c r="J446" s="34"/>
      <c r="K446" s="9">
        <f t="shared" si="51"/>
        <v>3.4</v>
      </c>
      <c r="L446" s="26">
        <f t="shared" si="52"/>
        <v>1199.8213336499998</v>
      </c>
      <c r="M446" s="31"/>
    </row>
    <row r="447" spans="1:13" x14ac:dyDescent="0.25">
      <c r="A447" s="39" t="s">
        <v>1370</v>
      </c>
      <c r="B447" s="38" t="s">
        <v>373</v>
      </c>
      <c r="C447" s="55">
        <v>1441</v>
      </c>
      <c r="D447" s="55">
        <v>9</v>
      </c>
      <c r="E447" s="43">
        <f t="shared" si="55"/>
        <v>23.996426672999998</v>
      </c>
      <c r="F447" s="54">
        <f t="shared" si="56"/>
        <v>1199.8213336499998</v>
      </c>
      <c r="G447" s="35"/>
      <c r="H447" s="35">
        <f t="shared" si="49"/>
        <v>28.82</v>
      </c>
      <c r="I447" s="34">
        <f t="shared" si="50"/>
        <v>3.2022222222222223</v>
      </c>
      <c r="J447" s="34"/>
      <c r="K447" s="9">
        <f t="shared" si="51"/>
        <v>3.2022222222222223</v>
      </c>
      <c r="L447" s="26">
        <f t="shared" si="52"/>
        <v>1199.8213336499998</v>
      </c>
      <c r="M447" s="31"/>
    </row>
    <row r="448" spans="1:13" x14ac:dyDescent="0.25">
      <c r="A448" s="39" t="s">
        <v>1371</v>
      </c>
      <c r="B448" s="38" t="s">
        <v>374</v>
      </c>
      <c r="C448" s="55">
        <v>1256</v>
      </c>
      <c r="D448" s="55">
        <v>9</v>
      </c>
      <c r="E448" s="43">
        <f t="shared" si="55"/>
        <v>23.996426672999998</v>
      </c>
      <c r="F448" s="54">
        <f t="shared" si="56"/>
        <v>1199.8213336499998</v>
      </c>
      <c r="G448" s="35"/>
      <c r="H448" s="35">
        <f t="shared" si="49"/>
        <v>25.12</v>
      </c>
      <c r="I448" s="34">
        <f t="shared" si="50"/>
        <v>2.7911111111111113</v>
      </c>
      <c r="J448" s="34"/>
      <c r="K448" s="9">
        <f t="shared" si="51"/>
        <v>2.7911111111111113</v>
      </c>
      <c r="L448" s="26">
        <f t="shared" si="52"/>
        <v>1199.8213336499998</v>
      </c>
      <c r="M448" s="31"/>
    </row>
    <row r="449" spans="1:13" x14ac:dyDescent="0.25">
      <c r="A449" s="39" t="s">
        <v>1372</v>
      </c>
      <c r="B449" s="38" t="s">
        <v>375</v>
      </c>
      <c r="C449" s="55">
        <v>2561</v>
      </c>
      <c r="D449" s="55">
        <v>13</v>
      </c>
      <c r="E449" s="43">
        <f t="shared" si="55"/>
        <v>23.996426672999998</v>
      </c>
      <c r="F449" s="54">
        <f t="shared" si="56"/>
        <v>1199.8213336499998</v>
      </c>
      <c r="G449" s="35"/>
      <c r="H449" s="35">
        <f t="shared" si="49"/>
        <v>51.22</v>
      </c>
      <c r="I449" s="34">
        <f t="shared" si="50"/>
        <v>3.94</v>
      </c>
      <c r="J449" s="34"/>
      <c r="K449" s="9">
        <f t="shared" si="51"/>
        <v>3.94</v>
      </c>
      <c r="L449" s="26">
        <f t="shared" si="52"/>
        <v>1199.8213336499998</v>
      </c>
      <c r="M449" s="31"/>
    </row>
    <row r="450" spans="1:13" x14ac:dyDescent="0.25">
      <c r="A450" s="39" t="s">
        <v>1373</v>
      </c>
      <c r="B450" s="38" t="s">
        <v>376</v>
      </c>
      <c r="C450" s="55">
        <v>2021</v>
      </c>
      <c r="D450" s="55">
        <v>11</v>
      </c>
      <c r="E450" s="43">
        <f t="shared" si="55"/>
        <v>23.996426672999998</v>
      </c>
      <c r="F450" s="54">
        <f t="shared" si="56"/>
        <v>1199.8213336499998</v>
      </c>
      <c r="G450" s="35"/>
      <c r="H450" s="35">
        <f t="shared" si="49"/>
        <v>40.42</v>
      </c>
      <c r="I450" s="34">
        <f t="shared" si="50"/>
        <v>3.6745454545454548</v>
      </c>
      <c r="J450" s="34"/>
      <c r="K450" s="9">
        <f t="shared" si="51"/>
        <v>3.6745454545454548</v>
      </c>
      <c r="L450" s="26">
        <f t="shared" si="52"/>
        <v>1199.8213336499998</v>
      </c>
      <c r="M450" s="31"/>
    </row>
    <row r="451" spans="1:13" x14ac:dyDescent="0.25">
      <c r="A451" s="39" t="s">
        <v>1374</v>
      </c>
      <c r="B451" s="38" t="s">
        <v>377</v>
      </c>
      <c r="C451" s="55">
        <v>1473</v>
      </c>
      <c r="D451" s="55">
        <v>11</v>
      </c>
      <c r="E451" s="43">
        <f t="shared" si="55"/>
        <v>23.996426672999998</v>
      </c>
      <c r="F451" s="54">
        <f t="shared" si="56"/>
        <v>1199.8213336499998</v>
      </c>
      <c r="G451" s="35"/>
      <c r="H451" s="35">
        <f t="shared" si="49"/>
        <v>29.46</v>
      </c>
      <c r="I451" s="34">
        <f t="shared" si="50"/>
        <v>2.6781818181818182</v>
      </c>
      <c r="J451" s="34"/>
      <c r="K451" s="9">
        <f t="shared" si="51"/>
        <v>2.6781818181818182</v>
      </c>
      <c r="L451" s="26">
        <f t="shared" si="52"/>
        <v>1199.8213336499998</v>
      </c>
      <c r="M451" s="31"/>
    </row>
    <row r="452" spans="1:13" x14ac:dyDescent="0.25">
      <c r="A452" s="39" t="s">
        <v>1375</v>
      </c>
      <c r="B452" s="38" t="s">
        <v>378</v>
      </c>
      <c r="C452" s="55">
        <v>600</v>
      </c>
      <c r="D452" s="55">
        <v>9</v>
      </c>
      <c r="E452" s="43">
        <f t="shared" si="55"/>
        <v>23.996426672999998</v>
      </c>
      <c r="F452" s="54">
        <f t="shared" si="56"/>
        <v>1199.8213336499998</v>
      </c>
      <c r="G452" s="35"/>
      <c r="H452" s="35">
        <f t="shared" si="49"/>
        <v>12</v>
      </c>
      <c r="I452" s="34">
        <f t="shared" si="50"/>
        <v>1.3333333333333333</v>
      </c>
      <c r="J452" s="34"/>
      <c r="K452" s="9">
        <f t="shared" si="51"/>
        <v>1.3333333333333333</v>
      </c>
      <c r="L452" s="26">
        <f t="shared" si="52"/>
        <v>1199.8213336499998</v>
      </c>
      <c r="M452" s="31"/>
    </row>
    <row r="453" spans="1:13" x14ac:dyDescent="0.25">
      <c r="A453" s="39" t="s">
        <v>1376</v>
      </c>
      <c r="B453" s="38" t="s">
        <v>379</v>
      </c>
      <c r="C453" s="55">
        <v>2237</v>
      </c>
      <c r="D453" s="55">
        <v>11</v>
      </c>
      <c r="E453" s="43">
        <f t="shared" si="55"/>
        <v>23.996426672999998</v>
      </c>
      <c r="F453" s="54">
        <f t="shared" si="56"/>
        <v>1199.8213336499998</v>
      </c>
      <c r="G453" s="35"/>
      <c r="H453" s="35">
        <f t="shared" si="49"/>
        <v>44.74</v>
      </c>
      <c r="I453" s="34">
        <f t="shared" si="50"/>
        <v>4.0672727272727274</v>
      </c>
      <c r="J453" s="34"/>
      <c r="K453" s="9">
        <f t="shared" si="51"/>
        <v>4.0672727272727274</v>
      </c>
      <c r="L453" s="26">
        <f t="shared" si="52"/>
        <v>1199.8213336499998</v>
      </c>
      <c r="M453" s="31"/>
    </row>
    <row r="454" spans="1:13" x14ac:dyDescent="0.25">
      <c r="A454" s="39" t="s">
        <v>1377</v>
      </c>
      <c r="B454" s="38" t="s">
        <v>380</v>
      </c>
      <c r="C454" s="55">
        <v>2855</v>
      </c>
      <c r="D454" s="55">
        <v>13</v>
      </c>
      <c r="E454" s="43">
        <f t="shared" si="55"/>
        <v>23.996426672999998</v>
      </c>
      <c r="F454" s="54">
        <f t="shared" si="56"/>
        <v>1199.8213336499998</v>
      </c>
      <c r="G454" s="35"/>
      <c r="H454" s="35">
        <f t="shared" si="49"/>
        <v>57.1</v>
      </c>
      <c r="I454" s="34">
        <f t="shared" si="50"/>
        <v>4.3923076923076927</v>
      </c>
      <c r="J454" s="34"/>
      <c r="K454" s="9">
        <f t="shared" si="51"/>
        <v>4.3923076923076927</v>
      </c>
      <c r="L454" s="26">
        <f t="shared" si="52"/>
        <v>1199.8213336499998</v>
      </c>
      <c r="M454" s="31"/>
    </row>
    <row r="455" spans="1:13" x14ac:dyDescent="0.25">
      <c r="A455" s="39" t="s">
        <v>1378</v>
      </c>
      <c r="B455" s="38" t="s">
        <v>381</v>
      </c>
      <c r="C455" s="55">
        <v>1214</v>
      </c>
      <c r="D455" s="55">
        <v>9</v>
      </c>
      <c r="E455" s="43">
        <f t="shared" si="55"/>
        <v>23.996426672999998</v>
      </c>
      <c r="F455" s="54">
        <f t="shared" si="56"/>
        <v>1199.8213336499998</v>
      </c>
      <c r="G455" s="35"/>
      <c r="H455" s="35">
        <f t="shared" si="49"/>
        <v>24.28</v>
      </c>
      <c r="I455" s="34">
        <f t="shared" si="50"/>
        <v>2.6977777777777781</v>
      </c>
      <c r="J455" s="34"/>
      <c r="K455" s="9">
        <f t="shared" si="51"/>
        <v>2.6977777777777781</v>
      </c>
      <c r="L455" s="26">
        <f t="shared" si="52"/>
        <v>1199.8213336499998</v>
      </c>
      <c r="M455" s="31"/>
    </row>
    <row r="456" spans="1:13" x14ac:dyDescent="0.25">
      <c r="A456" s="39" t="s">
        <v>1379</v>
      </c>
      <c r="B456" s="38" t="s">
        <v>382</v>
      </c>
      <c r="C456" s="55">
        <v>1287</v>
      </c>
      <c r="D456" s="55">
        <v>9</v>
      </c>
      <c r="E456" s="43">
        <f t="shared" si="55"/>
        <v>23.996426672999998</v>
      </c>
      <c r="F456" s="54">
        <f t="shared" si="56"/>
        <v>1199.8213336499998</v>
      </c>
      <c r="G456" s="35"/>
      <c r="H456" s="35">
        <f t="shared" ref="H456:H519" si="57">C456*2%</f>
        <v>25.740000000000002</v>
      </c>
      <c r="I456" s="34">
        <f t="shared" ref="I456:I519" si="58">H456/D456</f>
        <v>2.8600000000000003</v>
      </c>
      <c r="J456" s="34"/>
      <c r="K456" s="9">
        <f t="shared" si="51"/>
        <v>2.8600000000000003</v>
      </c>
      <c r="L456" s="26">
        <f t="shared" si="52"/>
        <v>1199.8213336499998</v>
      </c>
      <c r="M456" s="31"/>
    </row>
    <row r="457" spans="1:13" x14ac:dyDescent="0.25">
      <c r="A457" s="39" t="s">
        <v>1380</v>
      </c>
      <c r="B457" s="38" t="s">
        <v>383</v>
      </c>
      <c r="C457" s="55">
        <v>1716</v>
      </c>
      <c r="D457" s="55">
        <v>11</v>
      </c>
      <c r="E457" s="43">
        <f t="shared" si="55"/>
        <v>23.996426672999998</v>
      </c>
      <c r="F457" s="54">
        <f t="shared" si="56"/>
        <v>1199.8213336499998</v>
      </c>
      <c r="G457" s="35"/>
      <c r="H457" s="35">
        <f t="shared" si="57"/>
        <v>34.32</v>
      </c>
      <c r="I457" s="34">
        <f t="shared" si="58"/>
        <v>3.12</v>
      </c>
      <c r="J457" s="34"/>
      <c r="K457" s="9">
        <f t="shared" ref="K457:K520" si="59">(C457*2%)/D457</f>
        <v>3.12</v>
      </c>
      <c r="L457" s="26">
        <f t="shared" ref="L457:L520" si="60">$L$6*E457</f>
        <v>1199.8213336499998</v>
      </c>
      <c r="M457" s="31"/>
    </row>
    <row r="458" spans="1:13" x14ac:dyDescent="0.25">
      <c r="A458" s="39" t="s">
        <v>1381</v>
      </c>
      <c r="B458" s="38" t="s">
        <v>384</v>
      </c>
      <c r="C458" s="55">
        <v>3385</v>
      </c>
      <c r="D458" s="55">
        <v>13</v>
      </c>
      <c r="E458" s="43">
        <f t="shared" si="55"/>
        <v>23.996426672999998</v>
      </c>
      <c r="F458" s="54">
        <f t="shared" si="56"/>
        <v>1199.8213336499998</v>
      </c>
      <c r="G458" s="35"/>
      <c r="H458" s="35">
        <f t="shared" si="57"/>
        <v>67.7</v>
      </c>
      <c r="I458" s="34">
        <f t="shared" si="58"/>
        <v>5.2076923076923078</v>
      </c>
      <c r="J458" s="34"/>
      <c r="K458" s="9">
        <f t="shared" si="59"/>
        <v>5.2076923076923078</v>
      </c>
      <c r="L458" s="26">
        <f t="shared" si="60"/>
        <v>1199.8213336499998</v>
      </c>
      <c r="M458" s="31"/>
    </row>
    <row r="459" spans="1:13" x14ac:dyDescent="0.25">
      <c r="A459" s="39" t="s">
        <v>1382</v>
      </c>
      <c r="B459" s="38" t="s">
        <v>259</v>
      </c>
      <c r="C459" s="55">
        <v>1342</v>
      </c>
      <c r="D459" s="55">
        <v>9</v>
      </c>
      <c r="E459" s="43">
        <f t="shared" si="55"/>
        <v>23.996426672999998</v>
      </c>
      <c r="F459" s="54">
        <f t="shared" si="56"/>
        <v>1199.8213336499998</v>
      </c>
      <c r="G459" s="35"/>
      <c r="H459" s="35">
        <f t="shared" si="57"/>
        <v>26.84</v>
      </c>
      <c r="I459" s="34">
        <f t="shared" si="58"/>
        <v>2.9822222222222221</v>
      </c>
      <c r="J459" s="34"/>
      <c r="K459" s="9">
        <f t="shared" si="59"/>
        <v>2.9822222222222221</v>
      </c>
      <c r="L459" s="26">
        <f t="shared" si="60"/>
        <v>1199.8213336499998</v>
      </c>
      <c r="M459" s="31"/>
    </row>
    <row r="460" spans="1:13" ht="31.5" x14ac:dyDescent="0.25">
      <c r="A460" s="39" t="s">
        <v>962</v>
      </c>
      <c r="B460" s="10" t="s">
        <v>1877</v>
      </c>
      <c r="C460" s="52">
        <v>96561</v>
      </c>
      <c r="D460" s="55">
        <v>33</v>
      </c>
      <c r="E460" s="43">
        <f t="shared" si="55"/>
        <v>23.996426672999998</v>
      </c>
      <c r="F460" s="54">
        <f t="shared" si="56"/>
        <v>1404.3145187706382</v>
      </c>
      <c r="G460" s="34"/>
      <c r="H460" s="34">
        <f t="shared" si="57"/>
        <v>1931.22</v>
      </c>
      <c r="I460" s="34">
        <f t="shared" si="58"/>
        <v>58.521818181818183</v>
      </c>
      <c r="J460" s="34"/>
      <c r="K460" s="9">
        <f t="shared" si="59"/>
        <v>58.521818181818183</v>
      </c>
      <c r="L460" s="26">
        <f t="shared" si="60"/>
        <v>1199.8213336499998</v>
      </c>
      <c r="M460" s="31"/>
    </row>
    <row r="461" spans="1:13" x14ac:dyDescent="0.25">
      <c r="A461" s="39" t="s">
        <v>1383</v>
      </c>
      <c r="B461" s="38" t="s">
        <v>385</v>
      </c>
      <c r="C461" s="55">
        <v>14811</v>
      </c>
      <c r="D461" s="55">
        <v>23</v>
      </c>
      <c r="E461" s="43">
        <f t="shared" ref="E461:E500" si="61">$M$4</f>
        <v>23.996426672999998</v>
      </c>
      <c r="F461" s="54">
        <f t="shared" ref="F461:F500" si="62">IF((((C461*$L$5%)/D461))&gt;$L$6,((C461*$L$5%)/D461*E461),E461*$L$6)</f>
        <v>1199.8213336499998</v>
      </c>
      <c r="G461" s="35"/>
      <c r="H461" s="35">
        <f t="shared" si="57"/>
        <v>296.22000000000003</v>
      </c>
      <c r="I461" s="34">
        <f t="shared" si="58"/>
        <v>12.87913043478261</v>
      </c>
      <c r="J461" s="34"/>
      <c r="K461" s="9">
        <f t="shared" si="59"/>
        <v>12.87913043478261</v>
      </c>
      <c r="L461" s="26">
        <f t="shared" si="60"/>
        <v>1199.8213336499998</v>
      </c>
      <c r="M461" s="31"/>
    </row>
    <row r="462" spans="1:13" x14ac:dyDescent="0.25">
      <c r="A462" s="39" t="s">
        <v>1384</v>
      </c>
      <c r="B462" s="38" t="s">
        <v>386</v>
      </c>
      <c r="C462" s="55">
        <v>2357</v>
      </c>
      <c r="D462" s="55">
        <v>11</v>
      </c>
      <c r="E462" s="43">
        <f t="shared" si="61"/>
        <v>23.996426672999998</v>
      </c>
      <c r="F462" s="54">
        <f t="shared" si="62"/>
        <v>1199.8213336499998</v>
      </c>
      <c r="G462" s="35"/>
      <c r="H462" s="35">
        <f t="shared" si="57"/>
        <v>47.14</v>
      </c>
      <c r="I462" s="34">
        <f t="shared" si="58"/>
        <v>4.2854545454545452</v>
      </c>
      <c r="J462" s="34"/>
      <c r="K462" s="9">
        <f t="shared" si="59"/>
        <v>4.2854545454545452</v>
      </c>
      <c r="L462" s="26">
        <f t="shared" si="60"/>
        <v>1199.8213336499998</v>
      </c>
      <c r="M462" s="31"/>
    </row>
    <row r="463" spans="1:13" x14ac:dyDescent="0.25">
      <c r="A463" s="39" t="s">
        <v>1385</v>
      </c>
      <c r="B463" s="38" t="s">
        <v>387</v>
      </c>
      <c r="C463" s="55">
        <v>2134</v>
      </c>
      <c r="D463" s="55">
        <v>11</v>
      </c>
      <c r="E463" s="43">
        <f t="shared" si="61"/>
        <v>23.996426672999998</v>
      </c>
      <c r="F463" s="54">
        <f t="shared" si="62"/>
        <v>1199.8213336499998</v>
      </c>
      <c r="G463" s="35"/>
      <c r="H463" s="35">
        <f t="shared" si="57"/>
        <v>42.68</v>
      </c>
      <c r="I463" s="34">
        <f t="shared" si="58"/>
        <v>3.88</v>
      </c>
      <c r="J463" s="34"/>
      <c r="K463" s="9">
        <f t="shared" si="59"/>
        <v>3.88</v>
      </c>
      <c r="L463" s="26">
        <f t="shared" si="60"/>
        <v>1199.8213336499998</v>
      </c>
      <c r="M463" s="31"/>
    </row>
    <row r="464" spans="1:13" x14ac:dyDescent="0.25">
      <c r="A464" s="39" t="s">
        <v>1386</v>
      </c>
      <c r="B464" s="38" t="s">
        <v>388</v>
      </c>
      <c r="C464" s="55">
        <v>8859</v>
      </c>
      <c r="D464" s="55">
        <v>17</v>
      </c>
      <c r="E464" s="43">
        <f t="shared" si="61"/>
        <v>23.996426672999998</v>
      </c>
      <c r="F464" s="54">
        <f t="shared" si="62"/>
        <v>1199.8213336499998</v>
      </c>
      <c r="G464" s="35"/>
      <c r="H464" s="35">
        <f t="shared" si="57"/>
        <v>177.18</v>
      </c>
      <c r="I464" s="34">
        <f t="shared" si="58"/>
        <v>10.42235294117647</v>
      </c>
      <c r="J464" s="34"/>
      <c r="K464" s="9">
        <f t="shared" si="59"/>
        <v>10.42235294117647</v>
      </c>
      <c r="L464" s="26">
        <f t="shared" si="60"/>
        <v>1199.8213336499998</v>
      </c>
      <c r="M464" s="31"/>
    </row>
    <row r="465" spans="1:13" x14ac:dyDescent="0.25">
      <c r="A465" s="39" t="s">
        <v>1387</v>
      </c>
      <c r="B465" s="38" t="s">
        <v>389</v>
      </c>
      <c r="C465" s="55">
        <v>1558</v>
      </c>
      <c r="D465" s="55">
        <v>11</v>
      </c>
      <c r="E465" s="43">
        <f t="shared" si="61"/>
        <v>23.996426672999998</v>
      </c>
      <c r="F465" s="54">
        <f t="shared" si="62"/>
        <v>1199.8213336499998</v>
      </c>
      <c r="G465" s="35"/>
      <c r="H465" s="35">
        <f t="shared" si="57"/>
        <v>31.16</v>
      </c>
      <c r="I465" s="34">
        <f t="shared" si="58"/>
        <v>2.8327272727272725</v>
      </c>
      <c r="J465" s="34"/>
      <c r="K465" s="9">
        <f t="shared" si="59"/>
        <v>2.8327272727272725</v>
      </c>
      <c r="L465" s="26">
        <f t="shared" si="60"/>
        <v>1199.8213336499998</v>
      </c>
      <c r="M465" s="31"/>
    </row>
    <row r="466" spans="1:13" ht="31.5" x14ac:dyDescent="0.25">
      <c r="A466" s="39" t="s">
        <v>1388</v>
      </c>
      <c r="B466" s="38" t="s">
        <v>390</v>
      </c>
      <c r="C466" s="55">
        <v>3350</v>
      </c>
      <c r="D466" s="55">
        <v>13</v>
      </c>
      <c r="E466" s="43">
        <f t="shared" si="61"/>
        <v>23.996426672999998</v>
      </c>
      <c r="F466" s="54">
        <f t="shared" si="62"/>
        <v>1199.8213336499998</v>
      </c>
      <c r="G466" s="35"/>
      <c r="H466" s="35">
        <f t="shared" si="57"/>
        <v>67</v>
      </c>
      <c r="I466" s="34">
        <f t="shared" si="58"/>
        <v>5.1538461538461542</v>
      </c>
      <c r="J466" s="34"/>
      <c r="K466" s="9">
        <f t="shared" si="59"/>
        <v>5.1538461538461542</v>
      </c>
      <c r="L466" s="26">
        <f t="shared" si="60"/>
        <v>1199.8213336499998</v>
      </c>
      <c r="M466" s="31"/>
    </row>
    <row r="467" spans="1:13" x14ac:dyDescent="0.25">
      <c r="A467" s="39" t="s">
        <v>1389</v>
      </c>
      <c r="B467" s="38" t="s">
        <v>391</v>
      </c>
      <c r="C467" s="55">
        <v>1680</v>
      </c>
      <c r="D467" s="55">
        <v>11</v>
      </c>
      <c r="E467" s="43">
        <f t="shared" si="61"/>
        <v>23.996426672999998</v>
      </c>
      <c r="F467" s="54">
        <f t="shared" si="62"/>
        <v>1199.8213336499998</v>
      </c>
      <c r="G467" s="35"/>
      <c r="H467" s="35">
        <f t="shared" si="57"/>
        <v>33.6</v>
      </c>
      <c r="I467" s="34">
        <f t="shared" si="58"/>
        <v>3.0545454545454547</v>
      </c>
      <c r="J467" s="34"/>
      <c r="K467" s="9">
        <f t="shared" si="59"/>
        <v>3.0545454545454547</v>
      </c>
      <c r="L467" s="26">
        <f t="shared" si="60"/>
        <v>1199.8213336499998</v>
      </c>
      <c r="M467" s="31"/>
    </row>
    <row r="468" spans="1:13" x14ac:dyDescent="0.25">
      <c r="A468" s="39" t="s">
        <v>1390</v>
      </c>
      <c r="B468" s="38" t="s">
        <v>393</v>
      </c>
      <c r="C468" s="55">
        <v>812</v>
      </c>
      <c r="D468" s="55">
        <v>9</v>
      </c>
      <c r="E468" s="43">
        <f t="shared" si="61"/>
        <v>23.996426672999998</v>
      </c>
      <c r="F468" s="54">
        <f t="shared" si="62"/>
        <v>1199.8213336499998</v>
      </c>
      <c r="G468" s="35"/>
      <c r="H468" s="35">
        <f t="shared" si="57"/>
        <v>16.240000000000002</v>
      </c>
      <c r="I468" s="34">
        <f t="shared" si="58"/>
        <v>1.8044444444444447</v>
      </c>
      <c r="J468" s="34"/>
      <c r="K468" s="9">
        <f t="shared" si="59"/>
        <v>1.8044444444444447</v>
      </c>
      <c r="L468" s="26">
        <f t="shared" si="60"/>
        <v>1199.8213336499998</v>
      </c>
      <c r="M468" s="31"/>
    </row>
    <row r="469" spans="1:13" x14ac:dyDescent="0.25">
      <c r="A469" s="39" t="s">
        <v>1391</v>
      </c>
      <c r="B469" s="38" t="s">
        <v>395</v>
      </c>
      <c r="C469" s="55">
        <v>5050</v>
      </c>
      <c r="D469" s="55">
        <v>15</v>
      </c>
      <c r="E469" s="43">
        <f t="shared" si="61"/>
        <v>23.996426672999998</v>
      </c>
      <c r="F469" s="54">
        <f t="shared" si="62"/>
        <v>1199.8213336499998</v>
      </c>
      <c r="G469" s="35"/>
      <c r="H469" s="35">
        <f t="shared" si="57"/>
        <v>101</v>
      </c>
      <c r="I469" s="34">
        <f t="shared" si="58"/>
        <v>6.7333333333333334</v>
      </c>
      <c r="J469" s="34"/>
      <c r="K469" s="9">
        <f t="shared" si="59"/>
        <v>6.7333333333333334</v>
      </c>
      <c r="L469" s="26">
        <f t="shared" si="60"/>
        <v>1199.8213336499998</v>
      </c>
      <c r="M469" s="31"/>
    </row>
    <row r="470" spans="1:13" x14ac:dyDescent="0.25">
      <c r="A470" s="39" t="s">
        <v>1392</v>
      </c>
      <c r="B470" s="38" t="s">
        <v>396</v>
      </c>
      <c r="C470" s="55">
        <v>1806</v>
      </c>
      <c r="D470" s="55">
        <v>11</v>
      </c>
      <c r="E470" s="43">
        <f t="shared" si="61"/>
        <v>23.996426672999998</v>
      </c>
      <c r="F470" s="54">
        <f t="shared" si="62"/>
        <v>1199.8213336499998</v>
      </c>
      <c r="G470" s="35"/>
      <c r="H470" s="35">
        <f t="shared" si="57"/>
        <v>36.119999999999997</v>
      </c>
      <c r="I470" s="34">
        <f t="shared" si="58"/>
        <v>3.2836363636363632</v>
      </c>
      <c r="J470" s="34"/>
      <c r="K470" s="9">
        <f t="shared" si="59"/>
        <v>3.2836363636363632</v>
      </c>
      <c r="L470" s="26">
        <f t="shared" si="60"/>
        <v>1199.8213336499998</v>
      </c>
      <c r="M470" s="31"/>
    </row>
    <row r="471" spans="1:13" x14ac:dyDescent="0.25">
      <c r="A471" s="39" t="s">
        <v>1393</v>
      </c>
      <c r="B471" s="38" t="s">
        <v>397</v>
      </c>
      <c r="C471" s="55">
        <v>2135</v>
      </c>
      <c r="D471" s="55">
        <v>11</v>
      </c>
      <c r="E471" s="43">
        <f t="shared" si="61"/>
        <v>23.996426672999998</v>
      </c>
      <c r="F471" s="54">
        <f t="shared" si="62"/>
        <v>1199.8213336499998</v>
      </c>
      <c r="G471" s="35"/>
      <c r="H471" s="35">
        <f t="shared" si="57"/>
        <v>42.7</v>
      </c>
      <c r="I471" s="34">
        <f t="shared" si="58"/>
        <v>3.8818181818181823</v>
      </c>
      <c r="J471" s="34"/>
      <c r="K471" s="9">
        <f t="shared" si="59"/>
        <v>3.8818181818181823</v>
      </c>
      <c r="L471" s="26">
        <f t="shared" si="60"/>
        <v>1199.8213336499998</v>
      </c>
      <c r="M471" s="31"/>
    </row>
    <row r="472" spans="1:13" x14ac:dyDescent="0.25">
      <c r="A472" s="39" t="s">
        <v>1394</v>
      </c>
      <c r="B472" s="38" t="s">
        <v>398</v>
      </c>
      <c r="C472" s="55">
        <v>4140</v>
      </c>
      <c r="D472" s="55">
        <v>13</v>
      </c>
      <c r="E472" s="43">
        <f t="shared" si="61"/>
        <v>23.996426672999998</v>
      </c>
      <c r="F472" s="54">
        <f t="shared" si="62"/>
        <v>1199.8213336499998</v>
      </c>
      <c r="G472" s="35"/>
      <c r="H472" s="35">
        <f t="shared" si="57"/>
        <v>82.8</v>
      </c>
      <c r="I472" s="34">
        <f t="shared" si="58"/>
        <v>6.3692307692307688</v>
      </c>
      <c r="J472" s="34"/>
      <c r="K472" s="9">
        <f t="shared" si="59"/>
        <v>6.3692307692307688</v>
      </c>
      <c r="L472" s="26">
        <f t="shared" si="60"/>
        <v>1199.8213336499998</v>
      </c>
      <c r="M472" s="31"/>
    </row>
    <row r="473" spans="1:13" x14ac:dyDescent="0.25">
      <c r="A473" s="39" t="s">
        <v>1395</v>
      </c>
      <c r="B473" s="38" t="s">
        <v>400</v>
      </c>
      <c r="C473" s="55">
        <v>1082</v>
      </c>
      <c r="D473" s="55">
        <v>9</v>
      </c>
      <c r="E473" s="43">
        <f t="shared" si="61"/>
        <v>23.996426672999998</v>
      </c>
      <c r="F473" s="54">
        <f t="shared" si="62"/>
        <v>1199.8213336499998</v>
      </c>
      <c r="G473" s="35"/>
      <c r="H473" s="35">
        <f t="shared" si="57"/>
        <v>21.64</v>
      </c>
      <c r="I473" s="34">
        <f t="shared" si="58"/>
        <v>2.4044444444444446</v>
      </c>
      <c r="J473" s="34"/>
      <c r="K473" s="9">
        <f t="shared" si="59"/>
        <v>2.4044444444444446</v>
      </c>
      <c r="L473" s="26">
        <f t="shared" si="60"/>
        <v>1199.8213336499998</v>
      </c>
      <c r="M473" s="31"/>
    </row>
    <row r="474" spans="1:13" x14ac:dyDescent="0.25">
      <c r="A474" s="39" t="s">
        <v>1396</v>
      </c>
      <c r="B474" s="38" t="s">
        <v>401</v>
      </c>
      <c r="C474" s="55">
        <v>1334</v>
      </c>
      <c r="D474" s="55">
        <v>9</v>
      </c>
      <c r="E474" s="43">
        <f t="shared" si="61"/>
        <v>23.996426672999998</v>
      </c>
      <c r="F474" s="54">
        <f t="shared" si="62"/>
        <v>1199.8213336499998</v>
      </c>
      <c r="G474" s="35"/>
      <c r="H474" s="35">
        <f t="shared" si="57"/>
        <v>26.68</v>
      </c>
      <c r="I474" s="34">
        <f t="shared" si="58"/>
        <v>2.9644444444444442</v>
      </c>
      <c r="J474" s="34"/>
      <c r="K474" s="9">
        <f t="shared" si="59"/>
        <v>2.9644444444444442</v>
      </c>
      <c r="L474" s="26">
        <f t="shared" si="60"/>
        <v>1199.8213336499998</v>
      </c>
      <c r="M474" s="31"/>
    </row>
    <row r="475" spans="1:13" x14ac:dyDescent="0.25">
      <c r="A475" s="39" t="s">
        <v>1397</v>
      </c>
      <c r="B475" s="38" t="s">
        <v>185</v>
      </c>
      <c r="C475" s="55">
        <v>2020</v>
      </c>
      <c r="D475" s="55">
        <v>11</v>
      </c>
      <c r="E475" s="43">
        <f t="shared" si="61"/>
        <v>23.996426672999998</v>
      </c>
      <c r="F475" s="54">
        <f t="shared" si="62"/>
        <v>1199.8213336499998</v>
      </c>
      <c r="G475" s="35"/>
      <c r="H475" s="35">
        <f t="shared" si="57"/>
        <v>40.4</v>
      </c>
      <c r="I475" s="34">
        <f t="shared" si="58"/>
        <v>3.6727272727272724</v>
      </c>
      <c r="J475" s="34"/>
      <c r="K475" s="9">
        <f t="shared" si="59"/>
        <v>3.6727272727272724</v>
      </c>
      <c r="L475" s="26">
        <f t="shared" si="60"/>
        <v>1199.8213336499998</v>
      </c>
      <c r="M475" s="31"/>
    </row>
    <row r="476" spans="1:13" x14ac:dyDescent="0.25">
      <c r="A476" s="39" t="s">
        <v>1398</v>
      </c>
      <c r="B476" s="38" t="s">
        <v>402</v>
      </c>
      <c r="C476" s="55">
        <v>1294</v>
      </c>
      <c r="D476" s="55">
        <v>9</v>
      </c>
      <c r="E476" s="43">
        <f t="shared" si="61"/>
        <v>23.996426672999998</v>
      </c>
      <c r="F476" s="54">
        <f t="shared" si="62"/>
        <v>1199.8213336499998</v>
      </c>
      <c r="G476" s="35"/>
      <c r="H476" s="35">
        <f t="shared" si="57"/>
        <v>25.88</v>
      </c>
      <c r="I476" s="34">
        <f t="shared" si="58"/>
        <v>2.8755555555555556</v>
      </c>
      <c r="J476" s="34"/>
      <c r="K476" s="9">
        <f t="shared" si="59"/>
        <v>2.8755555555555556</v>
      </c>
      <c r="L476" s="26">
        <f t="shared" si="60"/>
        <v>1199.8213336499998</v>
      </c>
      <c r="M476" s="31"/>
    </row>
    <row r="477" spans="1:13" x14ac:dyDescent="0.25">
      <c r="A477" s="39" t="s">
        <v>1399</v>
      </c>
      <c r="B477" s="38" t="s">
        <v>403</v>
      </c>
      <c r="C477" s="55">
        <v>4383</v>
      </c>
      <c r="D477" s="55">
        <v>13</v>
      </c>
      <c r="E477" s="43">
        <f t="shared" si="61"/>
        <v>23.996426672999998</v>
      </c>
      <c r="F477" s="54">
        <f t="shared" si="62"/>
        <v>1199.8213336499998</v>
      </c>
      <c r="G477" s="35"/>
      <c r="H477" s="35">
        <f t="shared" si="57"/>
        <v>87.66</v>
      </c>
      <c r="I477" s="34">
        <f t="shared" si="58"/>
        <v>6.7430769230769227</v>
      </c>
      <c r="J477" s="34"/>
      <c r="K477" s="9">
        <f t="shared" si="59"/>
        <v>6.7430769230769227</v>
      </c>
      <c r="L477" s="26">
        <f t="shared" si="60"/>
        <v>1199.8213336499998</v>
      </c>
      <c r="M477" s="31"/>
    </row>
    <row r="478" spans="1:13" x14ac:dyDescent="0.25">
      <c r="A478" s="39" t="s">
        <v>1400</v>
      </c>
      <c r="B478" s="38" t="s">
        <v>404</v>
      </c>
      <c r="C478" s="55">
        <v>1139</v>
      </c>
      <c r="D478" s="55">
        <v>9</v>
      </c>
      <c r="E478" s="43">
        <f t="shared" si="61"/>
        <v>23.996426672999998</v>
      </c>
      <c r="F478" s="54">
        <f t="shared" si="62"/>
        <v>1199.8213336499998</v>
      </c>
      <c r="G478" s="35"/>
      <c r="H478" s="35">
        <f t="shared" si="57"/>
        <v>22.78</v>
      </c>
      <c r="I478" s="34">
        <f t="shared" si="58"/>
        <v>2.5311111111111111</v>
      </c>
      <c r="J478" s="34"/>
      <c r="K478" s="9">
        <f t="shared" si="59"/>
        <v>2.5311111111111111</v>
      </c>
      <c r="L478" s="26">
        <f t="shared" si="60"/>
        <v>1199.8213336499998</v>
      </c>
      <c r="M478" s="31"/>
    </row>
    <row r="479" spans="1:13" x14ac:dyDescent="0.25">
      <c r="A479" s="39" t="s">
        <v>1401</v>
      </c>
      <c r="B479" s="38" t="s">
        <v>406</v>
      </c>
      <c r="C479" s="55">
        <v>1318</v>
      </c>
      <c r="D479" s="55">
        <v>9</v>
      </c>
      <c r="E479" s="43">
        <f t="shared" si="61"/>
        <v>23.996426672999998</v>
      </c>
      <c r="F479" s="54">
        <f t="shared" si="62"/>
        <v>1199.8213336499998</v>
      </c>
      <c r="G479" s="35"/>
      <c r="H479" s="35">
        <f t="shared" si="57"/>
        <v>26.36</v>
      </c>
      <c r="I479" s="34">
        <f t="shared" si="58"/>
        <v>2.9288888888888889</v>
      </c>
      <c r="J479" s="34"/>
      <c r="K479" s="9">
        <f t="shared" si="59"/>
        <v>2.9288888888888889</v>
      </c>
      <c r="L479" s="26">
        <f t="shared" si="60"/>
        <v>1199.8213336499998</v>
      </c>
      <c r="M479" s="31"/>
    </row>
    <row r="480" spans="1:13" x14ac:dyDescent="0.25">
      <c r="A480" s="39" t="s">
        <v>1402</v>
      </c>
      <c r="B480" s="38" t="s">
        <v>407</v>
      </c>
      <c r="C480" s="55">
        <v>2273</v>
      </c>
      <c r="D480" s="55">
        <v>11</v>
      </c>
      <c r="E480" s="43">
        <f t="shared" si="61"/>
        <v>23.996426672999998</v>
      </c>
      <c r="F480" s="54">
        <f t="shared" si="62"/>
        <v>1199.8213336499998</v>
      </c>
      <c r="G480" s="35"/>
      <c r="H480" s="35">
        <f t="shared" si="57"/>
        <v>45.46</v>
      </c>
      <c r="I480" s="34">
        <f t="shared" si="58"/>
        <v>4.1327272727272728</v>
      </c>
      <c r="J480" s="34"/>
      <c r="K480" s="9">
        <f t="shared" si="59"/>
        <v>4.1327272727272728</v>
      </c>
      <c r="L480" s="26">
        <f t="shared" si="60"/>
        <v>1199.8213336499998</v>
      </c>
      <c r="M480" s="31"/>
    </row>
    <row r="481" spans="1:13" x14ac:dyDescent="0.25">
      <c r="A481" s="39" t="s">
        <v>1403</v>
      </c>
      <c r="B481" s="38" t="s">
        <v>408</v>
      </c>
      <c r="C481" s="55">
        <v>2720</v>
      </c>
      <c r="D481" s="55">
        <v>13</v>
      </c>
      <c r="E481" s="43">
        <f t="shared" si="61"/>
        <v>23.996426672999998</v>
      </c>
      <c r="F481" s="54">
        <f t="shared" si="62"/>
        <v>1199.8213336499998</v>
      </c>
      <c r="G481" s="35"/>
      <c r="H481" s="35">
        <f t="shared" si="57"/>
        <v>54.4</v>
      </c>
      <c r="I481" s="34">
        <f t="shared" si="58"/>
        <v>4.1846153846153848</v>
      </c>
      <c r="J481" s="34"/>
      <c r="K481" s="9">
        <f t="shared" si="59"/>
        <v>4.1846153846153848</v>
      </c>
      <c r="L481" s="26">
        <f t="shared" si="60"/>
        <v>1199.8213336499998</v>
      </c>
      <c r="M481" s="31"/>
    </row>
    <row r="482" spans="1:13" x14ac:dyDescent="0.25">
      <c r="A482" s="39" t="s">
        <v>1404</v>
      </c>
      <c r="B482" s="38" t="s">
        <v>409</v>
      </c>
      <c r="C482" s="55">
        <v>2774</v>
      </c>
      <c r="D482" s="55">
        <v>13</v>
      </c>
      <c r="E482" s="43">
        <f t="shared" si="61"/>
        <v>23.996426672999998</v>
      </c>
      <c r="F482" s="54">
        <f t="shared" si="62"/>
        <v>1199.8213336499998</v>
      </c>
      <c r="G482" s="35"/>
      <c r="H482" s="35">
        <f t="shared" si="57"/>
        <v>55.480000000000004</v>
      </c>
      <c r="I482" s="34">
        <f t="shared" si="58"/>
        <v>4.2676923076923083</v>
      </c>
      <c r="J482" s="34"/>
      <c r="K482" s="9">
        <f t="shared" si="59"/>
        <v>4.2676923076923083</v>
      </c>
      <c r="L482" s="26">
        <f t="shared" si="60"/>
        <v>1199.8213336499998</v>
      </c>
      <c r="M482" s="31"/>
    </row>
    <row r="483" spans="1:13" x14ac:dyDescent="0.25">
      <c r="A483" s="39" t="s">
        <v>1405</v>
      </c>
      <c r="B483" s="38" t="s">
        <v>410</v>
      </c>
      <c r="C483" s="55">
        <v>1889</v>
      </c>
      <c r="D483" s="55">
        <v>11</v>
      </c>
      <c r="E483" s="43">
        <f t="shared" si="61"/>
        <v>23.996426672999998</v>
      </c>
      <c r="F483" s="54">
        <f t="shared" si="62"/>
        <v>1199.8213336499998</v>
      </c>
      <c r="G483" s="35"/>
      <c r="H483" s="35">
        <f t="shared" si="57"/>
        <v>37.78</v>
      </c>
      <c r="I483" s="34">
        <f t="shared" si="58"/>
        <v>3.4345454545454546</v>
      </c>
      <c r="J483" s="34"/>
      <c r="K483" s="9">
        <f t="shared" si="59"/>
        <v>3.4345454545454546</v>
      </c>
      <c r="L483" s="26">
        <f t="shared" si="60"/>
        <v>1199.8213336499998</v>
      </c>
      <c r="M483" s="31"/>
    </row>
    <row r="484" spans="1:13" x14ac:dyDescent="0.25">
      <c r="A484" s="39" t="s">
        <v>1406</v>
      </c>
      <c r="B484" s="38" t="s">
        <v>411</v>
      </c>
      <c r="C484" s="55">
        <v>1329</v>
      </c>
      <c r="D484" s="55">
        <v>9</v>
      </c>
      <c r="E484" s="43">
        <f t="shared" si="61"/>
        <v>23.996426672999998</v>
      </c>
      <c r="F484" s="54">
        <f t="shared" si="62"/>
        <v>1199.8213336499998</v>
      </c>
      <c r="G484" s="35"/>
      <c r="H484" s="35">
        <f t="shared" si="57"/>
        <v>26.580000000000002</v>
      </c>
      <c r="I484" s="34">
        <f t="shared" si="58"/>
        <v>2.9533333333333336</v>
      </c>
      <c r="J484" s="34"/>
      <c r="K484" s="9">
        <f t="shared" si="59"/>
        <v>2.9533333333333336</v>
      </c>
      <c r="L484" s="26">
        <f t="shared" si="60"/>
        <v>1199.8213336499998</v>
      </c>
      <c r="M484" s="31"/>
    </row>
    <row r="485" spans="1:13" x14ac:dyDescent="0.25">
      <c r="A485" s="39" t="s">
        <v>1407</v>
      </c>
      <c r="B485" s="38" t="s">
        <v>412</v>
      </c>
      <c r="C485" s="55">
        <v>1024</v>
      </c>
      <c r="D485" s="55">
        <v>9</v>
      </c>
      <c r="E485" s="43">
        <f t="shared" si="61"/>
        <v>23.996426672999998</v>
      </c>
      <c r="F485" s="54">
        <f t="shared" si="62"/>
        <v>1199.8213336499998</v>
      </c>
      <c r="G485" s="35"/>
      <c r="H485" s="35">
        <f t="shared" si="57"/>
        <v>20.48</v>
      </c>
      <c r="I485" s="34">
        <f t="shared" si="58"/>
        <v>2.2755555555555556</v>
      </c>
      <c r="J485" s="34"/>
      <c r="K485" s="9">
        <f t="shared" si="59"/>
        <v>2.2755555555555556</v>
      </c>
      <c r="L485" s="26">
        <f t="shared" si="60"/>
        <v>1199.8213336499998</v>
      </c>
      <c r="M485" s="31"/>
    </row>
    <row r="486" spans="1:13" x14ac:dyDescent="0.25">
      <c r="A486" s="39" t="s">
        <v>1408</v>
      </c>
      <c r="B486" s="38" t="s">
        <v>413</v>
      </c>
      <c r="C486" s="55">
        <v>1922</v>
      </c>
      <c r="D486" s="55">
        <v>11</v>
      </c>
      <c r="E486" s="43">
        <f t="shared" si="61"/>
        <v>23.996426672999998</v>
      </c>
      <c r="F486" s="54">
        <f t="shared" si="62"/>
        <v>1199.8213336499998</v>
      </c>
      <c r="G486" s="35"/>
      <c r="H486" s="35">
        <f t="shared" si="57"/>
        <v>38.44</v>
      </c>
      <c r="I486" s="34">
        <f t="shared" si="58"/>
        <v>3.4945454545454542</v>
      </c>
      <c r="J486" s="34"/>
      <c r="K486" s="9">
        <f t="shared" si="59"/>
        <v>3.4945454545454542</v>
      </c>
      <c r="L486" s="26">
        <f t="shared" si="60"/>
        <v>1199.8213336499998</v>
      </c>
      <c r="M486" s="31"/>
    </row>
    <row r="487" spans="1:13" x14ac:dyDescent="0.25">
      <c r="A487" s="39" t="s">
        <v>1409</v>
      </c>
      <c r="B487" s="38" t="s">
        <v>414</v>
      </c>
      <c r="C487" s="55">
        <v>3629</v>
      </c>
      <c r="D487" s="55">
        <v>13</v>
      </c>
      <c r="E487" s="43">
        <f t="shared" si="61"/>
        <v>23.996426672999998</v>
      </c>
      <c r="F487" s="54">
        <f t="shared" si="62"/>
        <v>1199.8213336499998</v>
      </c>
      <c r="G487" s="35"/>
      <c r="H487" s="35">
        <f t="shared" si="57"/>
        <v>72.58</v>
      </c>
      <c r="I487" s="34">
        <f t="shared" si="58"/>
        <v>5.5830769230769226</v>
      </c>
      <c r="J487" s="34"/>
      <c r="K487" s="9">
        <f t="shared" si="59"/>
        <v>5.5830769230769226</v>
      </c>
      <c r="L487" s="26">
        <f t="shared" si="60"/>
        <v>1199.8213336499998</v>
      </c>
      <c r="M487" s="31"/>
    </row>
    <row r="488" spans="1:13" x14ac:dyDescent="0.25">
      <c r="A488" s="39" t="s">
        <v>1410</v>
      </c>
      <c r="B488" s="38" t="s">
        <v>415</v>
      </c>
      <c r="C488" s="55">
        <v>1274</v>
      </c>
      <c r="D488" s="55">
        <v>9</v>
      </c>
      <c r="E488" s="43">
        <f t="shared" si="61"/>
        <v>23.996426672999998</v>
      </c>
      <c r="F488" s="54">
        <f t="shared" si="62"/>
        <v>1199.8213336499998</v>
      </c>
      <c r="G488" s="35"/>
      <c r="H488" s="35">
        <f t="shared" si="57"/>
        <v>25.48</v>
      </c>
      <c r="I488" s="34">
        <f t="shared" si="58"/>
        <v>2.8311111111111114</v>
      </c>
      <c r="J488" s="34"/>
      <c r="K488" s="9">
        <f t="shared" si="59"/>
        <v>2.8311111111111114</v>
      </c>
      <c r="L488" s="26">
        <f t="shared" si="60"/>
        <v>1199.8213336499998</v>
      </c>
      <c r="M488" s="31"/>
    </row>
    <row r="489" spans="1:13" x14ac:dyDescent="0.25">
      <c r="A489" s="39" t="s">
        <v>1411</v>
      </c>
      <c r="B489" s="38" t="s">
        <v>416</v>
      </c>
      <c r="C489" s="55">
        <v>690</v>
      </c>
      <c r="D489" s="55">
        <v>9</v>
      </c>
      <c r="E489" s="43">
        <f t="shared" si="61"/>
        <v>23.996426672999998</v>
      </c>
      <c r="F489" s="54">
        <f t="shared" si="62"/>
        <v>1199.8213336499998</v>
      </c>
      <c r="G489" s="35"/>
      <c r="H489" s="35">
        <f t="shared" si="57"/>
        <v>13.8</v>
      </c>
      <c r="I489" s="34">
        <f t="shared" si="58"/>
        <v>1.5333333333333334</v>
      </c>
      <c r="J489" s="34"/>
      <c r="K489" s="9">
        <f t="shared" si="59"/>
        <v>1.5333333333333334</v>
      </c>
      <c r="L489" s="26">
        <f t="shared" si="60"/>
        <v>1199.8213336499998</v>
      </c>
      <c r="M489" s="31"/>
    </row>
    <row r="490" spans="1:13" x14ac:dyDescent="0.25">
      <c r="A490" s="39" t="s">
        <v>1412</v>
      </c>
      <c r="B490" s="38" t="s">
        <v>417</v>
      </c>
      <c r="C490" s="55">
        <v>2110</v>
      </c>
      <c r="D490" s="55">
        <v>11</v>
      </c>
      <c r="E490" s="43">
        <f t="shared" si="61"/>
        <v>23.996426672999998</v>
      </c>
      <c r="F490" s="54">
        <f t="shared" si="62"/>
        <v>1199.8213336499998</v>
      </c>
      <c r="G490" s="35"/>
      <c r="H490" s="35">
        <f t="shared" si="57"/>
        <v>42.2</v>
      </c>
      <c r="I490" s="34">
        <f t="shared" si="58"/>
        <v>3.8363636363636364</v>
      </c>
      <c r="J490" s="34"/>
      <c r="K490" s="9">
        <f t="shared" si="59"/>
        <v>3.8363636363636364</v>
      </c>
      <c r="L490" s="26">
        <f t="shared" si="60"/>
        <v>1199.8213336499998</v>
      </c>
      <c r="M490" s="31"/>
    </row>
    <row r="491" spans="1:13" x14ac:dyDescent="0.25">
      <c r="A491" s="39" t="s">
        <v>1413</v>
      </c>
      <c r="B491" s="38" t="s">
        <v>181</v>
      </c>
      <c r="C491" s="55">
        <v>3374</v>
      </c>
      <c r="D491" s="55">
        <v>13</v>
      </c>
      <c r="E491" s="43">
        <f t="shared" si="61"/>
        <v>23.996426672999998</v>
      </c>
      <c r="F491" s="54">
        <f t="shared" si="62"/>
        <v>1199.8213336499998</v>
      </c>
      <c r="G491" s="35"/>
      <c r="H491" s="35">
        <f t="shared" si="57"/>
        <v>67.48</v>
      </c>
      <c r="I491" s="34">
        <f t="shared" si="58"/>
        <v>5.1907692307692308</v>
      </c>
      <c r="J491" s="34"/>
      <c r="K491" s="9">
        <f t="shared" si="59"/>
        <v>5.1907692307692308</v>
      </c>
      <c r="L491" s="26">
        <f t="shared" si="60"/>
        <v>1199.8213336499998</v>
      </c>
      <c r="M491" s="31"/>
    </row>
    <row r="492" spans="1:13" x14ac:dyDescent="0.25">
      <c r="A492" s="39" t="s">
        <v>1414</v>
      </c>
      <c r="B492" s="38" t="s">
        <v>418</v>
      </c>
      <c r="C492" s="55">
        <v>1569</v>
      </c>
      <c r="D492" s="55">
        <v>11</v>
      </c>
      <c r="E492" s="43">
        <f t="shared" si="61"/>
        <v>23.996426672999998</v>
      </c>
      <c r="F492" s="54">
        <f t="shared" si="62"/>
        <v>1199.8213336499998</v>
      </c>
      <c r="G492" s="35"/>
      <c r="H492" s="35">
        <f t="shared" si="57"/>
        <v>31.38</v>
      </c>
      <c r="I492" s="34">
        <f t="shared" si="58"/>
        <v>2.8527272727272726</v>
      </c>
      <c r="J492" s="34"/>
      <c r="K492" s="9">
        <f t="shared" si="59"/>
        <v>2.8527272727272726</v>
      </c>
      <c r="L492" s="26">
        <f t="shared" si="60"/>
        <v>1199.8213336499998</v>
      </c>
      <c r="M492" s="31"/>
    </row>
    <row r="493" spans="1:13" x14ac:dyDescent="0.25">
      <c r="A493" s="39" t="s">
        <v>1415</v>
      </c>
      <c r="B493" s="38" t="s">
        <v>419</v>
      </c>
      <c r="C493" s="55">
        <v>1418</v>
      </c>
      <c r="D493" s="55">
        <v>9</v>
      </c>
      <c r="E493" s="43">
        <f t="shared" si="61"/>
        <v>23.996426672999998</v>
      </c>
      <c r="F493" s="54">
        <f t="shared" si="62"/>
        <v>1199.8213336499998</v>
      </c>
      <c r="G493" s="35"/>
      <c r="H493" s="35">
        <f t="shared" si="57"/>
        <v>28.36</v>
      </c>
      <c r="I493" s="34">
        <f t="shared" si="58"/>
        <v>3.1511111111111112</v>
      </c>
      <c r="J493" s="34"/>
      <c r="K493" s="9">
        <f t="shared" si="59"/>
        <v>3.1511111111111112</v>
      </c>
      <c r="L493" s="26">
        <f t="shared" si="60"/>
        <v>1199.8213336499998</v>
      </c>
      <c r="M493" s="31"/>
    </row>
    <row r="494" spans="1:13" x14ac:dyDescent="0.25">
      <c r="A494" s="39" t="s">
        <v>1416</v>
      </c>
      <c r="B494" s="38" t="s">
        <v>420</v>
      </c>
      <c r="C494" s="55">
        <v>1072</v>
      </c>
      <c r="D494" s="55">
        <v>9</v>
      </c>
      <c r="E494" s="43">
        <f t="shared" si="61"/>
        <v>23.996426672999998</v>
      </c>
      <c r="F494" s="54">
        <f t="shared" si="62"/>
        <v>1199.8213336499998</v>
      </c>
      <c r="G494" s="35"/>
      <c r="H494" s="35">
        <f t="shared" si="57"/>
        <v>21.44</v>
      </c>
      <c r="I494" s="34">
        <f t="shared" si="58"/>
        <v>2.3822222222222225</v>
      </c>
      <c r="J494" s="34"/>
      <c r="K494" s="9">
        <f t="shared" si="59"/>
        <v>2.3822222222222225</v>
      </c>
      <c r="L494" s="26">
        <f t="shared" si="60"/>
        <v>1199.8213336499998</v>
      </c>
      <c r="M494" s="31"/>
    </row>
    <row r="495" spans="1:13" x14ac:dyDescent="0.25">
      <c r="A495" s="39" t="s">
        <v>1417</v>
      </c>
      <c r="B495" s="38" t="s">
        <v>421</v>
      </c>
      <c r="C495" s="55">
        <v>627</v>
      </c>
      <c r="D495" s="55">
        <v>9</v>
      </c>
      <c r="E495" s="43">
        <f t="shared" si="61"/>
        <v>23.996426672999998</v>
      </c>
      <c r="F495" s="54">
        <f t="shared" si="62"/>
        <v>1199.8213336499998</v>
      </c>
      <c r="G495" s="35"/>
      <c r="H495" s="35">
        <f t="shared" si="57"/>
        <v>12.540000000000001</v>
      </c>
      <c r="I495" s="34">
        <f t="shared" si="58"/>
        <v>1.3933333333333335</v>
      </c>
      <c r="J495" s="34"/>
      <c r="K495" s="9">
        <f t="shared" si="59"/>
        <v>1.3933333333333335</v>
      </c>
      <c r="L495" s="26">
        <f t="shared" si="60"/>
        <v>1199.8213336499998</v>
      </c>
      <c r="M495" s="31"/>
    </row>
    <row r="496" spans="1:13" x14ac:dyDescent="0.25">
      <c r="A496" s="39" t="s">
        <v>1418</v>
      </c>
      <c r="B496" s="38" t="s">
        <v>246</v>
      </c>
      <c r="C496" s="55">
        <v>1102</v>
      </c>
      <c r="D496" s="55">
        <v>9</v>
      </c>
      <c r="E496" s="43">
        <f t="shared" si="61"/>
        <v>23.996426672999998</v>
      </c>
      <c r="F496" s="54">
        <f t="shared" si="62"/>
        <v>1199.8213336499998</v>
      </c>
      <c r="G496" s="35"/>
      <c r="H496" s="35">
        <f t="shared" si="57"/>
        <v>22.04</v>
      </c>
      <c r="I496" s="34">
        <f t="shared" si="58"/>
        <v>2.4488888888888889</v>
      </c>
      <c r="J496" s="34"/>
      <c r="K496" s="9">
        <f t="shared" si="59"/>
        <v>2.4488888888888889</v>
      </c>
      <c r="L496" s="26">
        <f t="shared" si="60"/>
        <v>1199.8213336499998</v>
      </c>
      <c r="M496" s="31"/>
    </row>
    <row r="497" spans="1:13" x14ac:dyDescent="0.25">
      <c r="A497" s="39" t="s">
        <v>1419</v>
      </c>
      <c r="B497" s="38" t="s">
        <v>288</v>
      </c>
      <c r="C497" s="55">
        <v>1605</v>
      </c>
      <c r="D497" s="55">
        <v>11</v>
      </c>
      <c r="E497" s="43">
        <f t="shared" si="61"/>
        <v>23.996426672999998</v>
      </c>
      <c r="F497" s="54">
        <f t="shared" si="62"/>
        <v>1199.8213336499998</v>
      </c>
      <c r="G497" s="35"/>
      <c r="H497" s="35">
        <f t="shared" si="57"/>
        <v>32.1</v>
      </c>
      <c r="I497" s="34">
        <f t="shared" si="58"/>
        <v>2.9181818181818184</v>
      </c>
      <c r="J497" s="34"/>
      <c r="K497" s="9">
        <f t="shared" si="59"/>
        <v>2.9181818181818184</v>
      </c>
      <c r="L497" s="26">
        <f t="shared" si="60"/>
        <v>1199.8213336499998</v>
      </c>
      <c r="M497" s="31"/>
    </row>
    <row r="498" spans="1:13" x14ac:dyDescent="0.25">
      <c r="A498" s="39" t="s">
        <v>1420</v>
      </c>
      <c r="B498" s="38" t="s">
        <v>422</v>
      </c>
      <c r="C498" s="55">
        <v>639</v>
      </c>
      <c r="D498" s="55">
        <v>9</v>
      </c>
      <c r="E498" s="43">
        <f t="shared" si="61"/>
        <v>23.996426672999998</v>
      </c>
      <c r="F498" s="54">
        <f t="shared" si="62"/>
        <v>1199.8213336499998</v>
      </c>
      <c r="G498" s="35"/>
      <c r="H498" s="35">
        <f t="shared" si="57"/>
        <v>12.780000000000001</v>
      </c>
      <c r="I498" s="34">
        <f t="shared" si="58"/>
        <v>1.4200000000000002</v>
      </c>
      <c r="J498" s="34"/>
      <c r="K498" s="9">
        <f t="shared" si="59"/>
        <v>1.4200000000000002</v>
      </c>
      <c r="L498" s="26">
        <f t="shared" si="60"/>
        <v>1199.8213336499998</v>
      </c>
      <c r="M498" s="31"/>
    </row>
    <row r="499" spans="1:13" x14ac:dyDescent="0.25">
      <c r="A499" s="39" t="s">
        <v>1421</v>
      </c>
      <c r="B499" s="38" t="s">
        <v>423</v>
      </c>
      <c r="C499" s="55">
        <v>2259</v>
      </c>
      <c r="D499" s="55">
        <v>11</v>
      </c>
      <c r="E499" s="43">
        <f t="shared" si="61"/>
        <v>23.996426672999998</v>
      </c>
      <c r="F499" s="54">
        <f t="shared" si="62"/>
        <v>1199.8213336499998</v>
      </c>
      <c r="G499" s="35"/>
      <c r="H499" s="35">
        <f t="shared" si="57"/>
        <v>45.18</v>
      </c>
      <c r="I499" s="34">
        <f t="shared" si="58"/>
        <v>4.1072727272727274</v>
      </c>
      <c r="J499" s="34"/>
      <c r="K499" s="9">
        <f t="shared" si="59"/>
        <v>4.1072727272727274</v>
      </c>
      <c r="L499" s="26">
        <f t="shared" si="60"/>
        <v>1199.8213336499998</v>
      </c>
      <c r="M499" s="31"/>
    </row>
    <row r="500" spans="1:13" ht="31.5" x14ac:dyDescent="0.25">
      <c r="A500" s="39" t="s">
        <v>963</v>
      </c>
      <c r="B500" s="10" t="s">
        <v>1878</v>
      </c>
      <c r="C500" s="52">
        <v>85028</v>
      </c>
      <c r="D500" s="55">
        <v>33</v>
      </c>
      <c r="E500" s="43">
        <f t="shared" si="61"/>
        <v>23.996426672999998</v>
      </c>
      <c r="F500" s="54">
        <f t="shared" si="62"/>
        <v>1236.5867679708144</v>
      </c>
      <c r="G500" s="34"/>
      <c r="H500" s="34">
        <f t="shared" si="57"/>
        <v>1700.56</v>
      </c>
      <c r="I500" s="34">
        <f t="shared" si="58"/>
        <v>51.532121212121211</v>
      </c>
      <c r="J500" s="34"/>
      <c r="K500" s="9">
        <f t="shared" si="59"/>
        <v>51.532121212121211</v>
      </c>
      <c r="L500" s="26">
        <f t="shared" si="60"/>
        <v>1199.8213336499998</v>
      </c>
      <c r="M500" s="31"/>
    </row>
    <row r="501" spans="1:13" x14ac:dyDescent="0.25">
      <c r="A501" s="39" t="s">
        <v>1422</v>
      </c>
      <c r="B501" s="38" t="s">
        <v>424</v>
      </c>
      <c r="C501" s="55">
        <v>15574</v>
      </c>
      <c r="D501" s="55">
        <v>23</v>
      </c>
      <c r="E501" s="43">
        <f t="shared" ref="E501:E526" si="63">$M$4</f>
        <v>23.996426672999998</v>
      </c>
      <c r="F501" s="54">
        <f t="shared" ref="F501:F526" si="64">IF((((C501*$L$5%)/D501))&gt;$L$6,((C501*$L$5%)/D501*E501),E501*$L$6)</f>
        <v>1199.8213336499998</v>
      </c>
      <c r="G501" s="35"/>
      <c r="H501" s="35">
        <f t="shared" si="57"/>
        <v>311.48</v>
      </c>
      <c r="I501" s="34">
        <f t="shared" si="58"/>
        <v>13.542608695652175</v>
      </c>
      <c r="J501" s="34"/>
      <c r="K501" s="9">
        <f t="shared" si="59"/>
        <v>13.542608695652175</v>
      </c>
      <c r="L501" s="26">
        <f t="shared" si="60"/>
        <v>1199.8213336499998</v>
      </c>
      <c r="M501" s="31"/>
    </row>
    <row r="502" spans="1:13" x14ac:dyDescent="0.25">
      <c r="A502" s="39" t="s">
        <v>1146</v>
      </c>
      <c r="B502" s="38" t="s">
        <v>425</v>
      </c>
      <c r="C502" s="55">
        <v>1852</v>
      </c>
      <c r="D502" s="55">
        <v>11</v>
      </c>
      <c r="E502" s="43">
        <f t="shared" si="63"/>
        <v>23.996426672999998</v>
      </c>
      <c r="F502" s="54">
        <f t="shared" si="64"/>
        <v>1199.8213336499998</v>
      </c>
      <c r="G502" s="35"/>
      <c r="H502" s="35">
        <f t="shared" si="57"/>
        <v>37.04</v>
      </c>
      <c r="I502" s="34">
        <f t="shared" si="58"/>
        <v>3.3672727272727272</v>
      </c>
      <c r="J502" s="34"/>
      <c r="K502" s="9">
        <f t="shared" si="59"/>
        <v>3.3672727272727272</v>
      </c>
      <c r="L502" s="26">
        <f t="shared" si="60"/>
        <v>1199.8213336499998</v>
      </c>
      <c r="M502" s="31"/>
    </row>
    <row r="503" spans="1:13" x14ac:dyDescent="0.25">
      <c r="A503" s="39" t="s">
        <v>1423</v>
      </c>
      <c r="B503" s="38" t="s">
        <v>426</v>
      </c>
      <c r="C503" s="55">
        <v>3978</v>
      </c>
      <c r="D503" s="55">
        <v>13</v>
      </c>
      <c r="E503" s="43">
        <f t="shared" si="63"/>
        <v>23.996426672999998</v>
      </c>
      <c r="F503" s="54">
        <f t="shared" si="64"/>
        <v>1199.8213336499998</v>
      </c>
      <c r="G503" s="35"/>
      <c r="H503" s="35">
        <f t="shared" si="57"/>
        <v>79.56</v>
      </c>
      <c r="I503" s="34">
        <f t="shared" si="58"/>
        <v>6.12</v>
      </c>
      <c r="J503" s="34"/>
      <c r="K503" s="9">
        <f t="shared" si="59"/>
        <v>6.12</v>
      </c>
      <c r="L503" s="26">
        <f t="shared" si="60"/>
        <v>1199.8213336499998</v>
      </c>
      <c r="M503" s="31"/>
    </row>
    <row r="504" spans="1:13" x14ac:dyDescent="0.25">
      <c r="A504" s="39" t="s">
        <v>1425</v>
      </c>
      <c r="B504" s="38" t="s">
        <v>427</v>
      </c>
      <c r="C504" s="55">
        <v>6319</v>
      </c>
      <c r="D504" s="55">
        <v>15</v>
      </c>
      <c r="E504" s="43">
        <f t="shared" si="63"/>
        <v>23.996426672999998</v>
      </c>
      <c r="F504" s="54">
        <f t="shared" si="64"/>
        <v>1199.8213336499998</v>
      </c>
      <c r="G504" s="35"/>
      <c r="H504" s="35">
        <f t="shared" si="57"/>
        <v>126.38000000000001</v>
      </c>
      <c r="I504" s="34">
        <f t="shared" si="58"/>
        <v>8.4253333333333345</v>
      </c>
      <c r="J504" s="34"/>
      <c r="K504" s="9">
        <f t="shared" si="59"/>
        <v>8.4253333333333345</v>
      </c>
      <c r="L504" s="26">
        <f t="shared" si="60"/>
        <v>1199.8213336499998</v>
      </c>
      <c r="M504" s="31"/>
    </row>
    <row r="505" spans="1:13" x14ac:dyDescent="0.25">
      <c r="A505" s="39" t="s">
        <v>1426</v>
      </c>
      <c r="B505" s="38" t="s">
        <v>428</v>
      </c>
      <c r="C505" s="55">
        <v>4575</v>
      </c>
      <c r="D505" s="55">
        <v>13</v>
      </c>
      <c r="E505" s="43">
        <f t="shared" si="63"/>
        <v>23.996426672999998</v>
      </c>
      <c r="F505" s="54">
        <f t="shared" si="64"/>
        <v>1199.8213336499998</v>
      </c>
      <c r="G505" s="35"/>
      <c r="H505" s="35">
        <f t="shared" si="57"/>
        <v>91.5</v>
      </c>
      <c r="I505" s="34">
        <f t="shared" si="58"/>
        <v>7.0384615384615383</v>
      </c>
      <c r="J505" s="34"/>
      <c r="K505" s="9">
        <f t="shared" si="59"/>
        <v>7.0384615384615383</v>
      </c>
      <c r="L505" s="26">
        <f t="shared" si="60"/>
        <v>1199.8213336499998</v>
      </c>
      <c r="M505" s="31"/>
    </row>
    <row r="506" spans="1:13" x14ac:dyDescent="0.25">
      <c r="A506" s="39" t="s">
        <v>1424</v>
      </c>
      <c r="B506" s="38" t="s">
        <v>429</v>
      </c>
      <c r="C506" s="55">
        <v>3492</v>
      </c>
      <c r="D506" s="55">
        <v>13</v>
      </c>
      <c r="E506" s="43">
        <f t="shared" si="63"/>
        <v>23.996426672999998</v>
      </c>
      <c r="F506" s="54">
        <f t="shared" si="64"/>
        <v>1199.8213336499998</v>
      </c>
      <c r="G506" s="35"/>
      <c r="H506" s="35">
        <f t="shared" si="57"/>
        <v>69.84</v>
      </c>
      <c r="I506" s="34">
        <f t="shared" si="58"/>
        <v>5.3723076923076922</v>
      </c>
      <c r="J506" s="34"/>
      <c r="K506" s="9">
        <f t="shared" si="59"/>
        <v>5.3723076923076922</v>
      </c>
      <c r="L506" s="26">
        <f t="shared" si="60"/>
        <v>1199.8213336499998</v>
      </c>
      <c r="M506" s="31"/>
    </row>
    <row r="507" spans="1:13" x14ac:dyDescent="0.25">
      <c r="A507" s="39" t="s">
        <v>1427</v>
      </c>
      <c r="B507" s="38" t="s">
        <v>431</v>
      </c>
      <c r="C507" s="55">
        <v>2328</v>
      </c>
      <c r="D507" s="55">
        <v>11</v>
      </c>
      <c r="E507" s="43">
        <f t="shared" si="63"/>
        <v>23.996426672999998</v>
      </c>
      <c r="F507" s="54">
        <f t="shared" si="64"/>
        <v>1199.8213336499998</v>
      </c>
      <c r="G507" s="35"/>
      <c r="H507" s="35">
        <f t="shared" si="57"/>
        <v>46.56</v>
      </c>
      <c r="I507" s="34">
        <f t="shared" si="58"/>
        <v>4.2327272727272733</v>
      </c>
      <c r="J507" s="34"/>
      <c r="K507" s="9">
        <f t="shared" si="59"/>
        <v>4.2327272727272733</v>
      </c>
      <c r="L507" s="26">
        <f t="shared" si="60"/>
        <v>1199.8213336499998</v>
      </c>
      <c r="M507" s="31"/>
    </row>
    <row r="508" spans="1:13" x14ac:dyDescent="0.25">
      <c r="A508" s="39" t="s">
        <v>1428</v>
      </c>
      <c r="B508" s="38" t="s">
        <v>432</v>
      </c>
      <c r="C508" s="55">
        <v>4026</v>
      </c>
      <c r="D508" s="55">
        <v>13</v>
      </c>
      <c r="E508" s="43">
        <f t="shared" si="63"/>
        <v>23.996426672999998</v>
      </c>
      <c r="F508" s="54">
        <f t="shared" si="64"/>
        <v>1199.8213336499998</v>
      </c>
      <c r="G508" s="35"/>
      <c r="H508" s="35">
        <f t="shared" si="57"/>
        <v>80.52</v>
      </c>
      <c r="I508" s="34">
        <f t="shared" si="58"/>
        <v>6.1938461538461533</v>
      </c>
      <c r="J508" s="34"/>
      <c r="K508" s="9">
        <f t="shared" si="59"/>
        <v>6.1938461538461533</v>
      </c>
      <c r="L508" s="26">
        <f t="shared" si="60"/>
        <v>1199.8213336499998</v>
      </c>
      <c r="M508" s="31"/>
    </row>
    <row r="509" spans="1:13" x14ac:dyDescent="0.25">
      <c r="A509" s="39" t="s">
        <v>1429</v>
      </c>
      <c r="B509" s="38" t="s">
        <v>433</v>
      </c>
      <c r="C509" s="55">
        <v>1467</v>
      </c>
      <c r="D509" s="55">
        <v>11</v>
      </c>
      <c r="E509" s="43">
        <f t="shared" si="63"/>
        <v>23.996426672999998</v>
      </c>
      <c r="F509" s="54">
        <f t="shared" si="64"/>
        <v>1199.8213336499998</v>
      </c>
      <c r="G509" s="35"/>
      <c r="H509" s="35">
        <f t="shared" si="57"/>
        <v>29.34</v>
      </c>
      <c r="I509" s="34">
        <f t="shared" si="58"/>
        <v>2.6672727272727275</v>
      </c>
      <c r="J509" s="34"/>
      <c r="K509" s="9">
        <f t="shared" si="59"/>
        <v>2.6672727272727275</v>
      </c>
      <c r="L509" s="26">
        <f t="shared" si="60"/>
        <v>1199.8213336499998</v>
      </c>
      <c r="M509" s="31"/>
    </row>
    <row r="510" spans="1:13" x14ac:dyDescent="0.25">
      <c r="A510" s="39" t="s">
        <v>1430</v>
      </c>
      <c r="B510" s="38" t="s">
        <v>434</v>
      </c>
      <c r="C510" s="55">
        <v>1850</v>
      </c>
      <c r="D510" s="55">
        <v>11</v>
      </c>
      <c r="E510" s="43">
        <f t="shared" si="63"/>
        <v>23.996426672999998</v>
      </c>
      <c r="F510" s="54">
        <f t="shared" si="64"/>
        <v>1199.8213336499998</v>
      </c>
      <c r="G510" s="35"/>
      <c r="H510" s="35">
        <f t="shared" si="57"/>
        <v>37</v>
      </c>
      <c r="I510" s="34">
        <f t="shared" si="58"/>
        <v>3.3636363636363638</v>
      </c>
      <c r="J510" s="34"/>
      <c r="K510" s="9">
        <f t="shared" si="59"/>
        <v>3.3636363636363638</v>
      </c>
      <c r="L510" s="26">
        <f t="shared" si="60"/>
        <v>1199.8213336499998</v>
      </c>
      <c r="M510" s="31"/>
    </row>
    <row r="511" spans="1:13" x14ac:dyDescent="0.25">
      <c r="A511" s="39" t="s">
        <v>1431</v>
      </c>
      <c r="B511" s="38" t="s">
        <v>394</v>
      </c>
      <c r="C511" s="55">
        <v>9422</v>
      </c>
      <c r="D511" s="55">
        <v>17</v>
      </c>
      <c r="E511" s="43">
        <f t="shared" si="63"/>
        <v>23.996426672999998</v>
      </c>
      <c r="F511" s="54">
        <f t="shared" si="64"/>
        <v>1199.8213336499998</v>
      </c>
      <c r="G511" s="35"/>
      <c r="H511" s="35">
        <f t="shared" si="57"/>
        <v>188.44</v>
      </c>
      <c r="I511" s="34">
        <f t="shared" si="58"/>
        <v>11.084705882352941</v>
      </c>
      <c r="J511" s="34"/>
      <c r="K511" s="9">
        <f t="shared" si="59"/>
        <v>11.084705882352941</v>
      </c>
      <c r="L511" s="26">
        <f t="shared" si="60"/>
        <v>1199.8213336499998</v>
      </c>
      <c r="M511" s="31"/>
    </row>
    <row r="512" spans="1:13" x14ac:dyDescent="0.25">
      <c r="A512" s="39" t="s">
        <v>1432</v>
      </c>
      <c r="B512" s="38" t="s">
        <v>435</v>
      </c>
      <c r="C512" s="55">
        <v>2427</v>
      </c>
      <c r="D512" s="55">
        <v>11</v>
      </c>
      <c r="E512" s="43">
        <f t="shared" si="63"/>
        <v>23.996426672999998</v>
      </c>
      <c r="F512" s="54">
        <f t="shared" si="64"/>
        <v>1199.8213336499998</v>
      </c>
      <c r="G512" s="35"/>
      <c r="H512" s="35">
        <f t="shared" si="57"/>
        <v>48.54</v>
      </c>
      <c r="I512" s="34">
        <f t="shared" si="58"/>
        <v>4.4127272727272731</v>
      </c>
      <c r="J512" s="34"/>
      <c r="K512" s="9">
        <f t="shared" si="59"/>
        <v>4.4127272727272731</v>
      </c>
      <c r="L512" s="26">
        <f t="shared" si="60"/>
        <v>1199.8213336499998</v>
      </c>
      <c r="M512" s="31"/>
    </row>
    <row r="513" spans="1:13" x14ac:dyDescent="0.25">
      <c r="A513" s="39" t="s">
        <v>1433</v>
      </c>
      <c r="B513" s="38" t="s">
        <v>436</v>
      </c>
      <c r="C513" s="55">
        <v>932</v>
      </c>
      <c r="D513" s="55">
        <v>9</v>
      </c>
      <c r="E513" s="43">
        <f t="shared" si="63"/>
        <v>23.996426672999998</v>
      </c>
      <c r="F513" s="54">
        <f t="shared" si="64"/>
        <v>1199.8213336499998</v>
      </c>
      <c r="G513" s="35"/>
      <c r="H513" s="35">
        <f t="shared" si="57"/>
        <v>18.64</v>
      </c>
      <c r="I513" s="34">
        <f t="shared" si="58"/>
        <v>2.0711111111111111</v>
      </c>
      <c r="J513" s="34"/>
      <c r="K513" s="9">
        <f t="shared" si="59"/>
        <v>2.0711111111111111</v>
      </c>
      <c r="L513" s="26">
        <f t="shared" si="60"/>
        <v>1199.8213336499998</v>
      </c>
      <c r="M513" s="31"/>
    </row>
    <row r="514" spans="1:13" x14ac:dyDescent="0.25">
      <c r="A514" s="39" t="s">
        <v>1434</v>
      </c>
      <c r="B514" s="38" t="s">
        <v>437</v>
      </c>
      <c r="C514" s="55">
        <v>3095</v>
      </c>
      <c r="D514" s="55">
        <v>13</v>
      </c>
      <c r="E514" s="43">
        <f t="shared" si="63"/>
        <v>23.996426672999998</v>
      </c>
      <c r="F514" s="54">
        <f t="shared" si="64"/>
        <v>1199.8213336499998</v>
      </c>
      <c r="G514" s="35"/>
      <c r="H514" s="35">
        <f t="shared" si="57"/>
        <v>61.9</v>
      </c>
      <c r="I514" s="34">
        <f t="shared" si="58"/>
        <v>4.7615384615384615</v>
      </c>
      <c r="J514" s="34"/>
      <c r="K514" s="9">
        <f t="shared" si="59"/>
        <v>4.7615384615384615</v>
      </c>
      <c r="L514" s="26">
        <f t="shared" si="60"/>
        <v>1199.8213336499998</v>
      </c>
      <c r="M514" s="31"/>
    </row>
    <row r="515" spans="1:13" x14ac:dyDescent="0.25">
      <c r="A515" s="39" t="s">
        <v>1435</v>
      </c>
      <c r="B515" s="38" t="s">
        <v>392</v>
      </c>
      <c r="C515" s="55">
        <v>902</v>
      </c>
      <c r="D515" s="55">
        <v>9</v>
      </c>
      <c r="E515" s="43">
        <f t="shared" si="63"/>
        <v>23.996426672999998</v>
      </c>
      <c r="F515" s="54">
        <f t="shared" si="64"/>
        <v>1199.8213336499998</v>
      </c>
      <c r="G515" s="35"/>
      <c r="H515" s="35">
        <f t="shared" si="57"/>
        <v>18.04</v>
      </c>
      <c r="I515" s="34">
        <f t="shared" si="58"/>
        <v>2.0044444444444443</v>
      </c>
      <c r="J515" s="34"/>
      <c r="K515" s="9">
        <f t="shared" si="59"/>
        <v>2.0044444444444443</v>
      </c>
      <c r="L515" s="26">
        <f t="shared" si="60"/>
        <v>1199.8213336499998</v>
      </c>
      <c r="M515" s="31"/>
    </row>
    <row r="516" spans="1:13" x14ac:dyDescent="0.25">
      <c r="A516" s="39" t="s">
        <v>1436</v>
      </c>
      <c r="B516" s="38" t="s">
        <v>438</v>
      </c>
      <c r="C516" s="55">
        <v>2116</v>
      </c>
      <c r="D516" s="55">
        <v>11</v>
      </c>
      <c r="E516" s="43">
        <f t="shared" si="63"/>
        <v>23.996426672999998</v>
      </c>
      <c r="F516" s="54">
        <f t="shared" si="64"/>
        <v>1199.8213336499998</v>
      </c>
      <c r="G516" s="35"/>
      <c r="H516" s="35">
        <f t="shared" si="57"/>
        <v>42.32</v>
      </c>
      <c r="I516" s="34">
        <f t="shared" si="58"/>
        <v>3.8472727272727272</v>
      </c>
      <c r="J516" s="34"/>
      <c r="K516" s="9">
        <f t="shared" si="59"/>
        <v>3.8472727272727272</v>
      </c>
      <c r="L516" s="26">
        <f t="shared" si="60"/>
        <v>1199.8213336499998</v>
      </c>
      <c r="M516" s="31"/>
    </row>
    <row r="517" spans="1:13" x14ac:dyDescent="0.25">
      <c r="A517" s="39" t="s">
        <v>1437</v>
      </c>
      <c r="B517" s="38" t="s">
        <v>369</v>
      </c>
      <c r="C517" s="55">
        <v>2437</v>
      </c>
      <c r="D517" s="55">
        <v>13</v>
      </c>
      <c r="E517" s="43">
        <f t="shared" si="63"/>
        <v>23.996426672999998</v>
      </c>
      <c r="F517" s="54">
        <f t="shared" si="64"/>
        <v>1199.8213336499998</v>
      </c>
      <c r="G517" s="35"/>
      <c r="H517" s="35">
        <f t="shared" si="57"/>
        <v>48.74</v>
      </c>
      <c r="I517" s="34">
        <f t="shared" si="58"/>
        <v>3.7492307692307696</v>
      </c>
      <c r="J517" s="34"/>
      <c r="K517" s="9">
        <f t="shared" si="59"/>
        <v>3.7492307692307696</v>
      </c>
      <c r="L517" s="26">
        <f t="shared" si="60"/>
        <v>1199.8213336499998</v>
      </c>
      <c r="M517" s="31"/>
    </row>
    <row r="518" spans="1:13" x14ac:dyDescent="0.25">
      <c r="A518" s="39" t="s">
        <v>1438</v>
      </c>
      <c r="B518" s="38" t="s">
        <v>439</v>
      </c>
      <c r="C518" s="55">
        <v>2118</v>
      </c>
      <c r="D518" s="55">
        <v>11</v>
      </c>
      <c r="E518" s="43">
        <f t="shared" si="63"/>
        <v>23.996426672999998</v>
      </c>
      <c r="F518" s="54">
        <f t="shared" si="64"/>
        <v>1199.8213336499998</v>
      </c>
      <c r="G518" s="35"/>
      <c r="H518" s="35">
        <f t="shared" si="57"/>
        <v>42.36</v>
      </c>
      <c r="I518" s="34">
        <f t="shared" si="58"/>
        <v>3.8509090909090911</v>
      </c>
      <c r="J518" s="34"/>
      <c r="K518" s="9">
        <f t="shared" si="59"/>
        <v>3.8509090909090911</v>
      </c>
      <c r="L518" s="26">
        <f t="shared" si="60"/>
        <v>1199.8213336499998</v>
      </c>
      <c r="M518" s="31"/>
    </row>
    <row r="519" spans="1:13" x14ac:dyDescent="0.25">
      <c r="A519" s="39" t="s">
        <v>1439</v>
      </c>
      <c r="B519" s="38" t="s">
        <v>440</v>
      </c>
      <c r="C519" s="55">
        <v>879</v>
      </c>
      <c r="D519" s="55">
        <v>9</v>
      </c>
      <c r="E519" s="43">
        <f t="shared" si="63"/>
        <v>23.996426672999998</v>
      </c>
      <c r="F519" s="54">
        <f t="shared" si="64"/>
        <v>1199.8213336499998</v>
      </c>
      <c r="G519" s="35"/>
      <c r="H519" s="35">
        <f t="shared" si="57"/>
        <v>17.580000000000002</v>
      </c>
      <c r="I519" s="34">
        <f t="shared" si="58"/>
        <v>1.9533333333333336</v>
      </c>
      <c r="J519" s="34"/>
      <c r="K519" s="9">
        <f t="shared" si="59"/>
        <v>1.9533333333333336</v>
      </c>
      <c r="L519" s="26">
        <f t="shared" si="60"/>
        <v>1199.8213336499998</v>
      </c>
      <c r="M519" s="31"/>
    </row>
    <row r="520" spans="1:13" x14ac:dyDescent="0.25">
      <c r="A520" s="39" t="s">
        <v>1440</v>
      </c>
      <c r="B520" s="38" t="s">
        <v>441</v>
      </c>
      <c r="C520" s="55">
        <v>4362</v>
      </c>
      <c r="D520" s="55">
        <v>13</v>
      </c>
      <c r="E520" s="43">
        <f t="shared" si="63"/>
        <v>23.996426672999998</v>
      </c>
      <c r="F520" s="54">
        <f t="shared" si="64"/>
        <v>1199.8213336499998</v>
      </c>
      <c r="G520" s="35"/>
      <c r="H520" s="35">
        <f t="shared" ref="H520:H583" si="65">C520*2%</f>
        <v>87.24</v>
      </c>
      <c r="I520" s="34">
        <f t="shared" ref="I520:I583" si="66">H520/D520</f>
        <v>6.7107692307692304</v>
      </c>
      <c r="J520" s="34"/>
      <c r="K520" s="9">
        <f t="shared" si="59"/>
        <v>6.7107692307692304</v>
      </c>
      <c r="L520" s="26">
        <f t="shared" si="60"/>
        <v>1199.8213336499998</v>
      </c>
      <c r="M520" s="31"/>
    </row>
    <row r="521" spans="1:13" x14ac:dyDescent="0.25">
      <c r="A521" s="39" t="s">
        <v>1441</v>
      </c>
      <c r="B521" s="38" t="s">
        <v>442</v>
      </c>
      <c r="C521" s="55">
        <v>1404</v>
      </c>
      <c r="D521" s="55">
        <v>9</v>
      </c>
      <c r="E521" s="43">
        <f t="shared" si="63"/>
        <v>23.996426672999998</v>
      </c>
      <c r="F521" s="54">
        <f t="shared" si="64"/>
        <v>1199.8213336499998</v>
      </c>
      <c r="G521" s="35"/>
      <c r="H521" s="35">
        <f t="shared" si="65"/>
        <v>28.080000000000002</v>
      </c>
      <c r="I521" s="34">
        <f t="shared" si="66"/>
        <v>3.12</v>
      </c>
      <c r="J521" s="34"/>
      <c r="K521" s="9">
        <f t="shared" ref="K521:K584" si="67">(C521*2%)/D521</f>
        <v>3.12</v>
      </c>
      <c r="L521" s="26">
        <f t="shared" ref="L521:L584" si="68">$L$6*E521</f>
        <v>1199.8213336499998</v>
      </c>
      <c r="M521" s="31"/>
    </row>
    <row r="522" spans="1:13" x14ac:dyDescent="0.25">
      <c r="A522" s="39" t="s">
        <v>1442</v>
      </c>
      <c r="B522" s="38" t="s">
        <v>443</v>
      </c>
      <c r="C522" s="55">
        <v>2646</v>
      </c>
      <c r="D522" s="55">
        <v>13</v>
      </c>
      <c r="E522" s="43">
        <f t="shared" si="63"/>
        <v>23.996426672999998</v>
      </c>
      <c r="F522" s="54">
        <f t="shared" si="64"/>
        <v>1199.8213336499998</v>
      </c>
      <c r="G522" s="35"/>
      <c r="H522" s="35">
        <f t="shared" si="65"/>
        <v>52.92</v>
      </c>
      <c r="I522" s="34">
        <f t="shared" si="66"/>
        <v>4.0707692307692307</v>
      </c>
      <c r="J522" s="34"/>
      <c r="K522" s="9">
        <f t="shared" si="67"/>
        <v>4.0707692307692307</v>
      </c>
      <c r="L522" s="26">
        <f t="shared" si="68"/>
        <v>1199.8213336499998</v>
      </c>
      <c r="M522" s="31"/>
    </row>
    <row r="523" spans="1:13" x14ac:dyDescent="0.25">
      <c r="A523" s="39" t="s">
        <v>1443</v>
      </c>
      <c r="B523" s="38" t="s">
        <v>444</v>
      </c>
      <c r="C523" s="55">
        <v>2541</v>
      </c>
      <c r="D523" s="55">
        <v>13</v>
      </c>
      <c r="E523" s="43">
        <f t="shared" si="63"/>
        <v>23.996426672999998</v>
      </c>
      <c r="F523" s="54">
        <f t="shared" si="64"/>
        <v>1199.8213336499998</v>
      </c>
      <c r="G523" s="35"/>
      <c r="H523" s="35">
        <f t="shared" si="65"/>
        <v>50.82</v>
      </c>
      <c r="I523" s="34">
        <f t="shared" si="66"/>
        <v>3.9092307692307693</v>
      </c>
      <c r="J523" s="34"/>
      <c r="K523" s="9">
        <f t="shared" si="67"/>
        <v>3.9092307692307693</v>
      </c>
      <c r="L523" s="26">
        <f t="shared" si="68"/>
        <v>1199.8213336499998</v>
      </c>
      <c r="M523" s="31"/>
    </row>
    <row r="524" spans="1:13" x14ac:dyDescent="0.25">
      <c r="A524" s="39" t="s">
        <v>1444</v>
      </c>
      <c r="B524" s="38" t="s">
        <v>445</v>
      </c>
      <c r="C524" s="55">
        <v>942</v>
      </c>
      <c r="D524" s="55">
        <v>9</v>
      </c>
      <c r="E524" s="43">
        <f t="shared" si="63"/>
        <v>23.996426672999998</v>
      </c>
      <c r="F524" s="54">
        <f t="shared" si="64"/>
        <v>1199.8213336499998</v>
      </c>
      <c r="G524" s="35"/>
      <c r="H524" s="35">
        <f t="shared" si="65"/>
        <v>18.84</v>
      </c>
      <c r="I524" s="34">
        <f t="shared" si="66"/>
        <v>2.0933333333333333</v>
      </c>
      <c r="J524" s="34"/>
      <c r="K524" s="9">
        <f t="shared" si="67"/>
        <v>2.0933333333333333</v>
      </c>
      <c r="L524" s="26">
        <f t="shared" si="68"/>
        <v>1199.8213336499998</v>
      </c>
      <c r="M524" s="31"/>
    </row>
    <row r="525" spans="1:13" x14ac:dyDescent="0.25">
      <c r="A525" s="39" t="s">
        <v>1445</v>
      </c>
      <c r="B525" s="38" t="s">
        <v>446</v>
      </c>
      <c r="C525" s="55">
        <v>3344</v>
      </c>
      <c r="D525" s="55">
        <v>13</v>
      </c>
      <c r="E525" s="43">
        <f t="shared" si="63"/>
        <v>23.996426672999998</v>
      </c>
      <c r="F525" s="54">
        <f t="shared" si="64"/>
        <v>1199.8213336499998</v>
      </c>
      <c r="G525" s="35"/>
      <c r="H525" s="35">
        <f t="shared" si="65"/>
        <v>66.88</v>
      </c>
      <c r="I525" s="34">
        <f t="shared" si="66"/>
        <v>5.1446153846153839</v>
      </c>
      <c r="J525" s="34"/>
      <c r="K525" s="9">
        <f t="shared" si="67"/>
        <v>5.1446153846153839</v>
      </c>
      <c r="L525" s="26">
        <f t="shared" si="68"/>
        <v>1199.8213336499998</v>
      </c>
      <c r="M525" s="31"/>
    </row>
    <row r="526" spans="1:13" x14ac:dyDescent="0.25">
      <c r="A526" s="39" t="s">
        <v>964</v>
      </c>
      <c r="B526" s="10" t="s">
        <v>1879</v>
      </c>
      <c r="C526" s="52">
        <v>41469</v>
      </c>
      <c r="D526" s="55">
        <v>27</v>
      </c>
      <c r="E526" s="43">
        <f t="shared" si="63"/>
        <v>23.996426672999998</v>
      </c>
      <c r="F526" s="54">
        <f t="shared" si="64"/>
        <v>1199.8213336499998</v>
      </c>
      <c r="G526" s="34"/>
      <c r="H526" s="34">
        <f t="shared" si="65"/>
        <v>829.38</v>
      </c>
      <c r="I526" s="34">
        <f t="shared" si="66"/>
        <v>30.717777777777776</v>
      </c>
      <c r="J526" s="34"/>
      <c r="K526" s="9">
        <f t="shared" si="67"/>
        <v>30.717777777777776</v>
      </c>
      <c r="L526" s="26">
        <f t="shared" si="68"/>
        <v>1199.8213336499998</v>
      </c>
      <c r="M526" s="31"/>
    </row>
    <row r="527" spans="1:13" x14ac:dyDescent="0.25">
      <c r="A527" s="39" t="s">
        <v>1446</v>
      </c>
      <c r="B527" s="38" t="s">
        <v>447</v>
      </c>
      <c r="C527" s="55">
        <v>3651</v>
      </c>
      <c r="D527" s="55">
        <v>13</v>
      </c>
      <c r="E527" s="43">
        <f t="shared" ref="E527:E552" si="69">$M$4</f>
        <v>23.996426672999998</v>
      </c>
      <c r="F527" s="54">
        <f t="shared" ref="F527:F552" si="70">IF((((C527*$L$5%)/D527))&gt;$L$6,((C527*$L$5%)/D527*E527),E527*$L$6)</f>
        <v>1199.8213336499998</v>
      </c>
      <c r="G527" s="35"/>
      <c r="H527" s="35">
        <f t="shared" si="65"/>
        <v>73.02</v>
      </c>
      <c r="I527" s="34">
        <f t="shared" si="66"/>
        <v>5.6169230769230767</v>
      </c>
      <c r="J527" s="34"/>
      <c r="K527" s="9">
        <f t="shared" si="67"/>
        <v>5.6169230769230767</v>
      </c>
      <c r="L527" s="26">
        <f t="shared" si="68"/>
        <v>1199.8213336499998</v>
      </c>
      <c r="M527" s="31"/>
    </row>
    <row r="528" spans="1:13" x14ac:dyDescent="0.25">
      <c r="A528" s="39" t="s">
        <v>1449</v>
      </c>
      <c r="B528" s="38" t="s">
        <v>449</v>
      </c>
      <c r="C528" s="55">
        <v>9453</v>
      </c>
      <c r="D528" s="55">
        <v>17</v>
      </c>
      <c r="E528" s="43">
        <f t="shared" si="69"/>
        <v>23.996426672999998</v>
      </c>
      <c r="F528" s="54">
        <f t="shared" si="70"/>
        <v>1199.8213336499998</v>
      </c>
      <c r="G528" s="35"/>
      <c r="H528" s="35">
        <f t="shared" si="65"/>
        <v>189.06</v>
      </c>
      <c r="I528" s="34">
        <f t="shared" si="66"/>
        <v>11.121176470588235</v>
      </c>
      <c r="J528" s="34"/>
      <c r="K528" s="9">
        <f t="shared" si="67"/>
        <v>11.121176470588235</v>
      </c>
      <c r="L528" s="26">
        <f t="shared" si="68"/>
        <v>1199.8213336499998</v>
      </c>
      <c r="M528" s="31"/>
    </row>
    <row r="529" spans="1:13" x14ac:dyDescent="0.25">
      <c r="A529" s="39" t="s">
        <v>1448</v>
      </c>
      <c r="B529" s="38" t="s">
        <v>450</v>
      </c>
      <c r="C529" s="55">
        <v>993</v>
      </c>
      <c r="D529" s="55">
        <v>9</v>
      </c>
      <c r="E529" s="43">
        <f t="shared" si="69"/>
        <v>23.996426672999998</v>
      </c>
      <c r="F529" s="54">
        <f t="shared" si="70"/>
        <v>1199.8213336499998</v>
      </c>
      <c r="G529" s="35"/>
      <c r="H529" s="35">
        <f t="shared" si="65"/>
        <v>19.86</v>
      </c>
      <c r="I529" s="34">
        <f t="shared" si="66"/>
        <v>2.2066666666666666</v>
      </c>
      <c r="J529" s="34"/>
      <c r="K529" s="9">
        <f t="shared" si="67"/>
        <v>2.2066666666666666</v>
      </c>
      <c r="L529" s="26">
        <f t="shared" si="68"/>
        <v>1199.8213336499998</v>
      </c>
      <c r="M529" s="31"/>
    </row>
    <row r="530" spans="1:13" x14ac:dyDescent="0.25">
      <c r="A530" s="39" t="s">
        <v>1450</v>
      </c>
      <c r="B530" s="38" t="s">
        <v>451</v>
      </c>
      <c r="C530" s="55">
        <v>759</v>
      </c>
      <c r="D530" s="55">
        <v>9</v>
      </c>
      <c r="E530" s="43">
        <f t="shared" si="69"/>
        <v>23.996426672999998</v>
      </c>
      <c r="F530" s="54">
        <f t="shared" si="70"/>
        <v>1199.8213336499998</v>
      </c>
      <c r="G530" s="35"/>
      <c r="H530" s="35">
        <f t="shared" si="65"/>
        <v>15.18</v>
      </c>
      <c r="I530" s="34">
        <f t="shared" si="66"/>
        <v>1.6866666666666665</v>
      </c>
      <c r="J530" s="34"/>
      <c r="K530" s="9">
        <f t="shared" si="67"/>
        <v>1.6866666666666665</v>
      </c>
      <c r="L530" s="26">
        <f t="shared" si="68"/>
        <v>1199.8213336499998</v>
      </c>
      <c r="M530" s="31"/>
    </row>
    <row r="531" spans="1:13" x14ac:dyDescent="0.25">
      <c r="A531" s="39" t="s">
        <v>1451</v>
      </c>
      <c r="B531" s="38" t="s">
        <v>452</v>
      </c>
      <c r="C531" s="55">
        <v>1253</v>
      </c>
      <c r="D531" s="55">
        <v>9</v>
      </c>
      <c r="E531" s="43">
        <f t="shared" si="69"/>
        <v>23.996426672999998</v>
      </c>
      <c r="F531" s="54">
        <f t="shared" si="70"/>
        <v>1199.8213336499998</v>
      </c>
      <c r="G531" s="35"/>
      <c r="H531" s="35">
        <f t="shared" si="65"/>
        <v>25.060000000000002</v>
      </c>
      <c r="I531" s="34">
        <f t="shared" si="66"/>
        <v>2.7844444444444445</v>
      </c>
      <c r="J531" s="34"/>
      <c r="K531" s="9">
        <f t="shared" si="67"/>
        <v>2.7844444444444445</v>
      </c>
      <c r="L531" s="26">
        <f t="shared" si="68"/>
        <v>1199.8213336499998</v>
      </c>
      <c r="M531" s="31"/>
    </row>
    <row r="532" spans="1:13" x14ac:dyDescent="0.25">
      <c r="A532" s="39" t="s">
        <v>1452</v>
      </c>
      <c r="B532" s="38" t="s">
        <v>453</v>
      </c>
      <c r="C532" s="55">
        <v>927</v>
      </c>
      <c r="D532" s="55">
        <v>9</v>
      </c>
      <c r="E532" s="43">
        <f t="shared" si="69"/>
        <v>23.996426672999998</v>
      </c>
      <c r="F532" s="54">
        <f t="shared" si="70"/>
        <v>1199.8213336499998</v>
      </c>
      <c r="G532" s="35"/>
      <c r="H532" s="35">
        <f t="shared" si="65"/>
        <v>18.54</v>
      </c>
      <c r="I532" s="34">
        <f t="shared" si="66"/>
        <v>2.06</v>
      </c>
      <c r="J532" s="34"/>
      <c r="K532" s="9">
        <f t="shared" si="67"/>
        <v>2.06</v>
      </c>
      <c r="L532" s="26">
        <f t="shared" si="68"/>
        <v>1199.8213336499998</v>
      </c>
      <c r="M532" s="31"/>
    </row>
    <row r="533" spans="1:13" x14ac:dyDescent="0.25">
      <c r="A533" s="39" t="s">
        <v>1453</v>
      </c>
      <c r="B533" s="38" t="s">
        <v>454</v>
      </c>
      <c r="C533" s="55">
        <v>866</v>
      </c>
      <c r="D533" s="55">
        <v>9</v>
      </c>
      <c r="E533" s="43">
        <f t="shared" si="69"/>
        <v>23.996426672999998</v>
      </c>
      <c r="F533" s="54">
        <f t="shared" si="70"/>
        <v>1199.8213336499998</v>
      </c>
      <c r="G533" s="35"/>
      <c r="H533" s="35">
        <f t="shared" si="65"/>
        <v>17.32</v>
      </c>
      <c r="I533" s="34">
        <f t="shared" si="66"/>
        <v>1.9244444444444444</v>
      </c>
      <c r="J533" s="34"/>
      <c r="K533" s="9">
        <f t="shared" si="67"/>
        <v>1.9244444444444444</v>
      </c>
      <c r="L533" s="26">
        <f t="shared" si="68"/>
        <v>1199.8213336499998</v>
      </c>
      <c r="M533" s="31"/>
    </row>
    <row r="534" spans="1:13" x14ac:dyDescent="0.25">
      <c r="A534" s="39" t="s">
        <v>1454</v>
      </c>
      <c r="B534" s="38" t="s">
        <v>455</v>
      </c>
      <c r="C534" s="55">
        <v>1291</v>
      </c>
      <c r="D534" s="55">
        <v>9</v>
      </c>
      <c r="E534" s="43">
        <f t="shared" si="69"/>
        <v>23.996426672999998</v>
      </c>
      <c r="F534" s="54">
        <f t="shared" si="70"/>
        <v>1199.8213336499998</v>
      </c>
      <c r="G534" s="35"/>
      <c r="H534" s="35">
        <f t="shared" si="65"/>
        <v>25.82</v>
      </c>
      <c r="I534" s="34">
        <f t="shared" si="66"/>
        <v>2.8688888888888888</v>
      </c>
      <c r="J534" s="34"/>
      <c r="K534" s="9">
        <f t="shared" si="67"/>
        <v>2.8688888888888888</v>
      </c>
      <c r="L534" s="26">
        <f t="shared" si="68"/>
        <v>1199.8213336499998</v>
      </c>
      <c r="M534" s="31"/>
    </row>
    <row r="535" spans="1:13" x14ac:dyDescent="0.25">
      <c r="A535" s="39" t="s">
        <v>1455</v>
      </c>
      <c r="B535" s="38" t="s">
        <v>456</v>
      </c>
      <c r="C535" s="55">
        <v>795</v>
      </c>
      <c r="D535" s="55">
        <v>9</v>
      </c>
      <c r="E535" s="43">
        <f t="shared" si="69"/>
        <v>23.996426672999998</v>
      </c>
      <c r="F535" s="54">
        <f t="shared" si="70"/>
        <v>1199.8213336499998</v>
      </c>
      <c r="G535" s="35"/>
      <c r="H535" s="35">
        <f t="shared" si="65"/>
        <v>15.9</v>
      </c>
      <c r="I535" s="34">
        <f t="shared" si="66"/>
        <v>1.7666666666666666</v>
      </c>
      <c r="J535" s="34"/>
      <c r="K535" s="9">
        <f t="shared" si="67"/>
        <v>1.7666666666666666</v>
      </c>
      <c r="L535" s="26">
        <f t="shared" si="68"/>
        <v>1199.8213336499998</v>
      </c>
      <c r="M535" s="31"/>
    </row>
    <row r="536" spans="1:13" x14ac:dyDescent="0.25">
      <c r="A536" s="39" t="s">
        <v>1456</v>
      </c>
      <c r="B536" s="38" t="s">
        <v>457</v>
      </c>
      <c r="C536" s="55">
        <v>823</v>
      </c>
      <c r="D536" s="55">
        <v>9</v>
      </c>
      <c r="E536" s="43">
        <f t="shared" si="69"/>
        <v>23.996426672999998</v>
      </c>
      <c r="F536" s="54">
        <f t="shared" si="70"/>
        <v>1199.8213336499998</v>
      </c>
      <c r="G536" s="35"/>
      <c r="H536" s="35">
        <f t="shared" si="65"/>
        <v>16.46</v>
      </c>
      <c r="I536" s="34">
        <f t="shared" si="66"/>
        <v>1.828888888888889</v>
      </c>
      <c r="J536" s="34"/>
      <c r="K536" s="9">
        <f t="shared" si="67"/>
        <v>1.828888888888889</v>
      </c>
      <c r="L536" s="26">
        <f t="shared" si="68"/>
        <v>1199.8213336499998</v>
      </c>
      <c r="M536" s="31"/>
    </row>
    <row r="537" spans="1:13" x14ac:dyDescent="0.25">
      <c r="A537" s="39" t="s">
        <v>1457</v>
      </c>
      <c r="B537" s="38" t="s">
        <v>458</v>
      </c>
      <c r="C537" s="55">
        <v>2019</v>
      </c>
      <c r="D537" s="55">
        <v>11</v>
      </c>
      <c r="E537" s="43">
        <f t="shared" si="69"/>
        <v>23.996426672999998</v>
      </c>
      <c r="F537" s="54">
        <f t="shared" si="70"/>
        <v>1199.8213336499998</v>
      </c>
      <c r="G537" s="35"/>
      <c r="H537" s="35">
        <f t="shared" si="65"/>
        <v>40.380000000000003</v>
      </c>
      <c r="I537" s="34">
        <f t="shared" si="66"/>
        <v>3.6709090909090913</v>
      </c>
      <c r="J537" s="34"/>
      <c r="K537" s="9">
        <f t="shared" si="67"/>
        <v>3.6709090909090913</v>
      </c>
      <c r="L537" s="26">
        <f t="shared" si="68"/>
        <v>1199.8213336499998</v>
      </c>
      <c r="M537" s="31"/>
    </row>
    <row r="538" spans="1:13" x14ac:dyDescent="0.25">
      <c r="A538" s="39" t="s">
        <v>1458</v>
      </c>
      <c r="B538" s="38" t="s">
        <v>459</v>
      </c>
      <c r="C538" s="55">
        <v>575</v>
      </c>
      <c r="D538" s="55">
        <v>9</v>
      </c>
      <c r="E538" s="43">
        <f t="shared" si="69"/>
        <v>23.996426672999998</v>
      </c>
      <c r="F538" s="54">
        <f t="shared" si="70"/>
        <v>1199.8213336499998</v>
      </c>
      <c r="G538" s="35"/>
      <c r="H538" s="35">
        <f t="shared" si="65"/>
        <v>11.5</v>
      </c>
      <c r="I538" s="34">
        <f t="shared" si="66"/>
        <v>1.2777777777777777</v>
      </c>
      <c r="J538" s="34"/>
      <c r="K538" s="9">
        <f t="shared" si="67"/>
        <v>1.2777777777777777</v>
      </c>
      <c r="L538" s="26">
        <f t="shared" si="68"/>
        <v>1199.8213336499998</v>
      </c>
      <c r="M538" s="31"/>
    </row>
    <row r="539" spans="1:13" x14ac:dyDescent="0.25">
      <c r="A539" s="39" t="s">
        <v>1459</v>
      </c>
      <c r="B539" s="38" t="s">
        <v>460</v>
      </c>
      <c r="C539" s="55">
        <v>1059</v>
      </c>
      <c r="D539" s="55">
        <v>9</v>
      </c>
      <c r="E539" s="43">
        <f t="shared" si="69"/>
        <v>23.996426672999998</v>
      </c>
      <c r="F539" s="54">
        <f t="shared" si="70"/>
        <v>1199.8213336499998</v>
      </c>
      <c r="G539" s="35"/>
      <c r="H539" s="35">
        <f t="shared" si="65"/>
        <v>21.18</v>
      </c>
      <c r="I539" s="34">
        <f t="shared" si="66"/>
        <v>2.3533333333333335</v>
      </c>
      <c r="J539" s="34"/>
      <c r="K539" s="9">
        <f t="shared" si="67"/>
        <v>2.3533333333333335</v>
      </c>
      <c r="L539" s="26">
        <f t="shared" si="68"/>
        <v>1199.8213336499998</v>
      </c>
      <c r="M539" s="31"/>
    </row>
    <row r="540" spans="1:13" x14ac:dyDescent="0.25">
      <c r="A540" s="39" t="s">
        <v>1460</v>
      </c>
      <c r="B540" s="38" t="s">
        <v>461</v>
      </c>
      <c r="C540" s="55">
        <v>3191</v>
      </c>
      <c r="D540" s="55">
        <v>13</v>
      </c>
      <c r="E540" s="43">
        <f t="shared" si="69"/>
        <v>23.996426672999998</v>
      </c>
      <c r="F540" s="54">
        <f t="shared" si="70"/>
        <v>1199.8213336499998</v>
      </c>
      <c r="G540" s="35"/>
      <c r="H540" s="35">
        <f t="shared" si="65"/>
        <v>63.82</v>
      </c>
      <c r="I540" s="34">
        <f t="shared" si="66"/>
        <v>4.9092307692307688</v>
      </c>
      <c r="J540" s="34"/>
      <c r="K540" s="9">
        <f t="shared" si="67"/>
        <v>4.9092307692307688</v>
      </c>
      <c r="L540" s="26">
        <f t="shared" si="68"/>
        <v>1199.8213336499998</v>
      </c>
      <c r="M540" s="31"/>
    </row>
    <row r="541" spans="1:13" x14ac:dyDescent="0.25">
      <c r="A541" s="39" t="s">
        <v>1461</v>
      </c>
      <c r="B541" s="38" t="s">
        <v>462</v>
      </c>
      <c r="C541" s="55">
        <v>928</v>
      </c>
      <c r="D541" s="55">
        <v>9</v>
      </c>
      <c r="E541" s="43">
        <f t="shared" si="69"/>
        <v>23.996426672999998</v>
      </c>
      <c r="F541" s="54">
        <f t="shared" si="70"/>
        <v>1199.8213336499998</v>
      </c>
      <c r="G541" s="35"/>
      <c r="H541" s="35">
        <f t="shared" si="65"/>
        <v>18.559999999999999</v>
      </c>
      <c r="I541" s="34">
        <f t="shared" si="66"/>
        <v>2.0622222222222222</v>
      </c>
      <c r="J541" s="34"/>
      <c r="K541" s="9">
        <f t="shared" si="67"/>
        <v>2.0622222222222222</v>
      </c>
      <c r="L541" s="26">
        <f t="shared" si="68"/>
        <v>1199.8213336499998</v>
      </c>
      <c r="M541" s="31"/>
    </row>
    <row r="542" spans="1:13" x14ac:dyDescent="0.25">
      <c r="A542" s="39" t="s">
        <v>1462</v>
      </c>
      <c r="B542" s="38" t="s">
        <v>463</v>
      </c>
      <c r="C542" s="55">
        <v>827</v>
      </c>
      <c r="D542" s="55">
        <v>9</v>
      </c>
      <c r="E542" s="43">
        <f t="shared" si="69"/>
        <v>23.996426672999998</v>
      </c>
      <c r="F542" s="54">
        <f t="shared" si="70"/>
        <v>1199.8213336499998</v>
      </c>
      <c r="G542" s="35"/>
      <c r="H542" s="35">
        <f t="shared" si="65"/>
        <v>16.54</v>
      </c>
      <c r="I542" s="34">
        <f t="shared" si="66"/>
        <v>1.8377777777777777</v>
      </c>
      <c r="J542" s="34"/>
      <c r="K542" s="9">
        <f t="shared" si="67"/>
        <v>1.8377777777777777</v>
      </c>
      <c r="L542" s="26">
        <f t="shared" si="68"/>
        <v>1199.8213336499998</v>
      </c>
      <c r="M542" s="31"/>
    </row>
    <row r="543" spans="1:13" x14ac:dyDescent="0.25">
      <c r="A543" s="39" t="s">
        <v>1463</v>
      </c>
      <c r="B543" s="38" t="s">
        <v>464</v>
      </c>
      <c r="C543" s="55">
        <v>1126</v>
      </c>
      <c r="D543" s="55">
        <v>9</v>
      </c>
      <c r="E543" s="43">
        <f t="shared" si="69"/>
        <v>23.996426672999998</v>
      </c>
      <c r="F543" s="54">
        <f t="shared" si="70"/>
        <v>1199.8213336499998</v>
      </c>
      <c r="G543" s="35"/>
      <c r="H543" s="35">
        <f t="shared" si="65"/>
        <v>22.52</v>
      </c>
      <c r="I543" s="34">
        <f t="shared" si="66"/>
        <v>2.5022222222222221</v>
      </c>
      <c r="J543" s="34"/>
      <c r="K543" s="9">
        <f t="shared" si="67"/>
        <v>2.5022222222222221</v>
      </c>
      <c r="L543" s="26">
        <f t="shared" si="68"/>
        <v>1199.8213336499998</v>
      </c>
      <c r="M543" s="31"/>
    </row>
    <row r="544" spans="1:13" x14ac:dyDescent="0.25">
      <c r="A544" s="39" t="s">
        <v>1464</v>
      </c>
      <c r="B544" s="38" t="s">
        <v>465</v>
      </c>
      <c r="C544" s="55">
        <v>1209</v>
      </c>
      <c r="D544" s="55">
        <v>9</v>
      </c>
      <c r="E544" s="43">
        <f t="shared" si="69"/>
        <v>23.996426672999998</v>
      </c>
      <c r="F544" s="54">
        <f t="shared" si="70"/>
        <v>1199.8213336499998</v>
      </c>
      <c r="G544" s="35"/>
      <c r="H544" s="35">
        <f t="shared" si="65"/>
        <v>24.18</v>
      </c>
      <c r="I544" s="34">
        <f t="shared" si="66"/>
        <v>2.6866666666666665</v>
      </c>
      <c r="J544" s="34"/>
      <c r="K544" s="9">
        <f t="shared" si="67"/>
        <v>2.6866666666666665</v>
      </c>
      <c r="L544" s="26">
        <f t="shared" si="68"/>
        <v>1199.8213336499998</v>
      </c>
      <c r="M544" s="31"/>
    </row>
    <row r="545" spans="1:13" x14ac:dyDescent="0.25">
      <c r="A545" s="39" t="s">
        <v>1465</v>
      </c>
      <c r="B545" s="38" t="s">
        <v>466</v>
      </c>
      <c r="C545" s="55">
        <v>2706</v>
      </c>
      <c r="D545" s="55">
        <v>13</v>
      </c>
      <c r="E545" s="43">
        <f t="shared" si="69"/>
        <v>23.996426672999998</v>
      </c>
      <c r="F545" s="54">
        <f t="shared" si="70"/>
        <v>1199.8213336499998</v>
      </c>
      <c r="G545" s="35"/>
      <c r="H545" s="35">
        <f t="shared" si="65"/>
        <v>54.120000000000005</v>
      </c>
      <c r="I545" s="34">
        <f t="shared" si="66"/>
        <v>4.1630769230769236</v>
      </c>
      <c r="J545" s="34"/>
      <c r="K545" s="9">
        <f t="shared" si="67"/>
        <v>4.1630769230769236</v>
      </c>
      <c r="L545" s="26">
        <f t="shared" si="68"/>
        <v>1199.8213336499998</v>
      </c>
      <c r="M545" s="31"/>
    </row>
    <row r="546" spans="1:13" x14ac:dyDescent="0.25">
      <c r="A546" s="39" t="s">
        <v>1466</v>
      </c>
      <c r="B546" s="38" t="s">
        <v>467</v>
      </c>
      <c r="C546" s="55">
        <v>902</v>
      </c>
      <c r="D546" s="55">
        <v>9</v>
      </c>
      <c r="E546" s="43">
        <f t="shared" si="69"/>
        <v>23.996426672999998</v>
      </c>
      <c r="F546" s="54">
        <f t="shared" si="70"/>
        <v>1199.8213336499998</v>
      </c>
      <c r="G546" s="35"/>
      <c r="H546" s="35">
        <f t="shared" si="65"/>
        <v>18.04</v>
      </c>
      <c r="I546" s="34">
        <f t="shared" si="66"/>
        <v>2.0044444444444443</v>
      </c>
      <c r="J546" s="34"/>
      <c r="K546" s="9">
        <f t="shared" si="67"/>
        <v>2.0044444444444443</v>
      </c>
      <c r="L546" s="26">
        <f t="shared" si="68"/>
        <v>1199.8213336499998</v>
      </c>
      <c r="M546" s="31"/>
    </row>
    <row r="547" spans="1:13" x14ac:dyDescent="0.25">
      <c r="A547" s="39" t="s">
        <v>1467</v>
      </c>
      <c r="B547" s="38" t="s">
        <v>468</v>
      </c>
      <c r="C547" s="55">
        <v>425</v>
      </c>
      <c r="D547" s="55">
        <v>9</v>
      </c>
      <c r="E547" s="43">
        <f t="shared" si="69"/>
        <v>23.996426672999998</v>
      </c>
      <c r="F547" s="54">
        <f t="shared" si="70"/>
        <v>1199.8213336499998</v>
      </c>
      <c r="G547" s="35"/>
      <c r="H547" s="35">
        <f t="shared" si="65"/>
        <v>8.5</v>
      </c>
      <c r="I547" s="34">
        <f t="shared" si="66"/>
        <v>0.94444444444444442</v>
      </c>
      <c r="J547" s="34"/>
      <c r="K547" s="9">
        <f t="shared" si="67"/>
        <v>0.94444444444444442</v>
      </c>
      <c r="L547" s="26">
        <f t="shared" si="68"/>
        <v>1199.8213336499998</v>
      </c>
      <c r="M547" s="31"/>
    </row>
    <row r="548" spans="1:13" x14ac:dyDescent="0.25">
      <c r="A548" s="39" t="s">
        <v>1468</v>
      </c>
      <c r="B548" s="38" t="s">
        <v>469</v>
      </c>
      <c r="C548" s="55">
        <v>939</v>
      </c>
      <c r="D548" s="55">
        <v>9</v>
      </c>
      <c r="E548" s="43">
        <f t="shared" si="69"/>
        <v>23.996426672999998</v>
      </c>
      <c r="F548" s="54">
        <f t="shared" si="70"/>
        <v>1199.8213336499998</v>
      </c>
      <c r="G548" s="35"/>
      <c r="H548" s="35">
        <f t="shared" si="65"/>
        <v>18.78</v>
      </c>
      <c r="I548" s="34">
        <f t="shared" si="66"/>
        <v>2.0866666666666669</v>
      </c>
      <c r="J548" s="34"/>
      <c r="K548" s="9">
        <f t="shared" si="67"/>
        <v>2.0866666666666669</v>
      </c>
      <c r="L548" s="26">
        <f t="shared" si="68"/>
        <v>1199.8213336499998</v>
      </c>
      <c r="M548" s="31"/>
    </row>
    <row r="549" spans="1:13" x14ac:dyDescent="0.25">
      <c r="A549" s="39" t="s">
        <v>1469</v>
      </c>
      <c r="B549" s="38" t="s">
        <v>470</v>
      </c>
      <c r="C549" s="55">
        <v>810</v>
      </c>
      <c r="D549" s="55">
        <v>9</v>
      </c>
      <c r="E549" s="43">
        <f t="shared" si="69"/>
        <v>23.996426672999998</v>
      </c>
      <c r="F549" s="54">
        <f t="shared" si="70"/>
        <v>1199.8213336499998</v>
      </c>
      <c r="G549" s="35"/>
      <c r="H549" s="35">
        <f t="shared" si="65"/>
        <v>16.2</v>
      </c>
      <c r="I549" s="34">
        <f t="shared" si="66"/>
        <v>1.7999999999999998</v>
      </c>
      <c r="J549" s="34"/>
      <c r="K549" s="9">
        <f t="shared" si="67"/>
        <v>1.7999999999999998</v>
      </c>
      <c r="L549" s="26">
        <f t="shared" si="68"/>
        <v>1199.8213336499998</v>
      </c>
      <c r="M549" s="31"/>
    </row>
    <row r="550" spans="1:13" x14ac:dyDescent="0.25">
      <c r="A550" s="39" t="s">
        <v>1470</v>
      </c>
      <c r="B550" s="38" t="s">
        <v>471</v>
      </c>
      <c r="C550" s="55">
        <v>1235</v>
      </c>
      <c r="D550" s="55">
        <v>9</v>
      </c>
      <c r="E550" s="43">
        <f t="shared" si="69"/>
        <v>23.996426672999998</v>
      </c>
      <c r="F550" s="54">
        <f t="shared" si="70"/>
        <v>1199.8213336499998</v>
      </c>
      <c r="G550" s="35"/>
      <c r="H550" s="35">
        <f t="shared" si="65"/>
        <v>24.7</v>
      </c>
      <c r="I550" s="34">
        <f t="shared" si="66"/>
        <v>2.7444444444444445</v>
      </c>
      <c r="J550" s="34"/>
      <c r="K550" s="9">
        <f t="shared" si="67"/>
        <v>2.7444444444444445</v>
      </c>
      <c r="L550" s="26">
        <f t="shared" si="68"/>
        <v>1199.8213336499998</v>
      </c>
      <c r="M550" s="31"/>
    </row>
    <row r="551" spans="1:13" x14ac:dyDescent="0.25">
      <c r="A551" s="39" t="s">
        <v>1471</v>
      </c>
      <c r="B551" s="38" t="s">
        <v>472</v>
      </c>
      <c r="C551" s="55">
        <v>2707</v>
      </c>
      <c r="D551" s="55">
        <v>13</v>
      </c>
      <c r="E551" s="43">
        <f t="shared" si="69"/>
        <v>23.996426672999998</v>
      </c>
      <c r="F551" s="54">
        <f t="shared" si="70"/>
        <v>1199.8213336499998</v>
      </c>
      <c r="G551" s="35"/>
      <c r="H551" s="35">
        <f t="shared" si="65"/>
        <v>54.14</v>
      </c>
      <c r="I551" s="34">
        <f t="shared" si="66"/>
        <v>4.1646153846153844</v>
      </c>
      <c r="J551" s="34"/>
      <c r="K551" s="9">
        <f t="shared" si="67"/>
        <v>4.1646153846153844</v>
      </c>
      <c r="L551" s="26">
        <f t="shared" si="68"/>
        <v>1199.8213336499998</v>
      </c>
      <c r="M551" s="31"/>
    </row>
    <row r="552" spans="1:13" ht="31.5" x14ac:dyDescent="0.25">
      <c r="A552" s="39" t="s">
        <v>965</v>
      </c>
      <c r="B552" s="10" t="s">
        <v>1880</v>
      </c>
      <c r="C552" s="52">
        <v>52589</v>
      </c>
      <c r="D552" s="55">
        <v>33</v>
      </c>
      <c r="E552" s="43">
        <f t="shared" si="69"/>
        <v>23.996426672999998</v>
      </c>
      <c r="F552" s="54">
        <f t="shared" si="70"/>
        <v>1199.8213336499998</v>
      </c>
      <c r="G552" s="34"/>
      <c r="H552" s="34">
        <f t="shared" si="65"/>
        <v>1051.78</v>
      </c>
      <c r="I552" s="34">
        <f t="shared" si="66"/>
        <v>31.872121212121211</v>
      </c>
      <c r="J552" s="34"/>
      <c r="K552" s="9">
        <f t="shared" si="67"/>
        <v>31.872121212121211</v>
      </c>
      <c r="L552" s="26">
        <f t="shared" si="68"/>
        <v>1199.8213336499998</v>
      </c>
      <c r="M552" s="31"/>
    </row>
    <row r="553" spans="1:13" x14ac:dyDescent="0.25">
      <c r="A553" s="39" t="s">
        <v>1472</v>
      </c>
      <c r="B553" s="38" t="s">
        <v>473</v>
      </c>
      <c r="C553" s="55">
        <v>11566</v>
      </c>
      <c r="D553" s="55">
        <v>23</v>
      </c>
      <c r="E553" s="43">
        <f t="shared" ref="E553:E576" si="71">$M$4</f>
        <v>23.996426672999998</v>
      </c>
      <c r="F553" s="54">
        <f t="shared" ref="F553:F576" si="72">IF((((C553*$L$5%)/D553))&gt;$L$6,((C553*$L$5%)/D553*E553),E553*$L$6)</f>
        <v>1199.8213336499998</v>
      </c>
      <c r="G553" s="35"/>
      <c r="H553" s="35">
        <f t="shared" si="65"/>
        <v>231.32</v>
      </c>
      <c r="I553" s="34">
        <f t="shared" si="66"/>
        <v>10.057391304347826</v>
      </c>
      <c r="J553" s="34"/>
      <c r="K553" s="9">
        <f t="shared" si="67"/>
        <v>10.057391304347826</v>
      </c>
      <c r="L553" s="26">
        <f t="shared" si="68"/>
        <v>1199.8213336499998</v>
      </c>
      <c r="M553" s="31"/>
    </row>
    <row r="554" spans="1:13" x14ac:dyDescent="0.25">
      <c r="A554" s="39" t="s">
        <v>1197</v>
      </c>
      <c r="B554" s="38" t="s">
        <v>474</v>
      </c>
      <c r="C554" s="55">
        <v>2229</v>
      </c>
      <c r="D554" s="55">
        <v>11</v>
      </c>
      <c r="E554" s="43">
        <f t="shared" si="71"/>
        <v>23.996426672999998</v>
      </c>
      <c r="F554" s="54">
        <f t="shared" si="72"/>
        <v>1199.8213336499998</v>
      </c>
      <c r="G554" s="35"/>
      <c r="H554" s="35">
        <f t="shared" si="65"/>
        <v>44.58</v>
      </c>
      <c r="I554" s="34">
        <f t="shared" si="66"/>
        <v>4.0527272727272727</v>
      </c>
      <c r="J554" s="34"/>
      <c r="K554" s="9">
        <f t="shared" si="67"/>
        <v>4.0527272727272727</v>
      </c>
      <c r="L554" s="26">
        <f t="shared" si="68"/>
        <v>1199.8213336499998</v>
      </c>
      <c r="M554" s="31"/>
    </row>
    <row r="555" spans="1:13" x14ac:dyDescent="0.25">
      <c r="A555" s="39" t="s">
        <v>1473</v>
      </c>
      <c r="B555" s="38" t="s">
        <v>475</v>
      </c>
      <c r="C555" s="55">
        <v>2940</v>
      </c>
      <c r="D555" s="55">
        <v>13</v>
      </c>
      <c r="E555" s="43">
        <f t="shared" si="71"/>
        <v>23.996426672999998</v>
      </c>
      <c r="F555" s="54">
        <f t="shared" si="72"/>
        <v>1199.8213336499998</v>
      </c>
      <c r="G555" s="35"/>
      <c r="H555" s="35">
        <f t="shared" si="65"/>
        <v>58.800000000000004</v>
      </c>
      <c r="I555" s="34">
        <f t="shared" si="66"/>
        <v>4.523076923076923</v>
      </c>
      <c r="J555" s="34"/>
      <c r="K555" s="9">
        <f t="shared" si="67"/>
        <v>4.523076923076923</v>
      </c>
      <c r="L555" s="26">
        <f t="shared" si="68"/>
        <v>1199.8213336499998</v>
      </c>
      <c r="M555" s="31"/>
    </row>
    <row r="556" spans="1:13" x14ac:dyDescent="0.25">
      <c r="A556" s="39" t="s">
        <v>1474</v>
      </c>
      <c r="B556" s="38" t="s">
        <v>476</v>
      </c>
      <c r="C556" s="55">
        <v>1533</v>
      </c>
      <c r="D556" s="55">
        <v>11</v>
      </c>
      <c r="E556" s="43">
        <f t="shared" si="71"/>
        <v>23.996426672999998</v>
      </c>
      <c r="F556" s="54">
        <f t="shared" si="72"/>
        <v>1199.8213336499998</v>
      </c>
      <c r="G556" s="35"/>
      <c r="H556" s="35">
        <f t="shared" si="65"/>
        <v>30.66</v>
      </c>
      <c r="I556" s="34">
        <f t="shared" si="66"/>
        <v>2.7872727272727271</v>
      </c>
      <c r="J556" s="34"/>
      <c r="K556" s="9">
        <f t="shared" si="67"/>
        <v>2.7872727272727271</v>
      </c>
      <c r="L556" s="26">
        <f t="shared" si="68"/>
        <v>1199.8213336499998</v>
      </c>
      <c r="M556" s="31"/>
    </row>
    <row r="557" spans="1:13" x14ac:dyDescent="0.25">
      <c r="A557" s="39" t="s">
        <v>1475</v>
      </c>
      <c r="B557" s="38" t="s">
        <v>477</v>
      </c>
      <c r="C557" s="55">
        <v>3499</v>
      </c>
      <c r="D557" s="55">
        <v>13</v>
      </c>
      <c r="E557" s="43">
        <f t="shared" si="71"/>
        <v>23.996426672999998</v>
      </c>
      <c r="F557" s="54">
        <f t="shared" si="72"/>
        <v>1199.8213336499998</v>
      </c>
      <c r="G557" s="35"/>
      <c r="H557" s="35">
        <f t="shared" si="65"/>
        <v>69.98</v>
      </c>
      <c r="I557" s="34">
        <f t="shared" si="66"/>
        <v>5.3830769230769233</v>
      </c>
      <c r="J557" s="34"/>
      <c r="K557" s="9">
        <f t="shared" si="67"/>
        <v>5.3830769230769233</v>
      </c>
      <c r="L557" s="26">
        <f t="shared" si="68"/>
        <v>1199.8213336499998</v>
      </c>
      <c r="M557" s="31"/>
    </row>
    <row r="558" spans="1:13" x14ac:dyDescent="0.25">
      <c r="A558" s="39" t="s">
        <v>1476</v>
      </c>
      <c r="B558" s="38" t="s">
        <v>478</v>
      </c>
      <c r="C558" s="55">
        <v>1487</v>
      </c>
      <c r="D558" s="55">
        <v>11</v>
      </c>
      <c r="E558" s="43">
        <f t="shared" si="71"/>
        <v>23.996426672999998</v>
      </c>
      <c r="F558" s="54">
        <f t="shared" si="72"/>
        <v>1199.8213336499998</v>
      </c>
      <c r="G558" s="35"/>
      <c r="H558" s="35">
        <f t="shared" si="65"/>
        <v>29.740000000000002</v>
      </c>
      <c r="I558" s="34">
        <f t="shared" si="66"/>
        <v>2.7036363636363636</v>
      </c>
      <c r="J558" s="34"/>
      <c r="K558" s="9">
        <f t="shared" si="67"/>
        <v>2.7036363636363636</v>
      </c>
      <c r="L558" s="26">
        <f t="shared" si="68"/>
        <v>1199.8213336499998</v>
      </c>
      <c r="M558" s="31"/>
    </row>
    <row r="559" spans="1:13" x14ac:dyDescent="0.25">
      <c r="A559" s="39" t="s">
        <v>1477</v>
      </c>
      <c r="B559" s="38" t="s">
        <v>479</v>
      </c>
      <c r="C559" s="55">
        <v>1587</v>
      </c>
      <c r="D559" s="55">
        <v>11</v>
      </c>
      <c r="E559" s="43">
        <f t="shared" si="71"/>
        <v>23.996426672999998</v>
      </c>
      <c r="F559" s="54">
        <f t="shared" si="72"/>
        <v>1199.8213336499998</v>
      </c>
      <c r="G559" s="35"/>
      <c r="H559" s="35">
        <f t="shared" si="65"/>
        <v>31.740000000000002</v>
      </c>
      <c r="I559" s="34">
        <f t="shared" si="66"/>
        <v>2.8854545454545457</v>
      </c>
      <c r="J559" s="34"/>
      <c r="K559" s="9">
        <f t="shared" si="67"/>
        <v>2.8854545454545457</v>
      </c>
      <c r="L559" s="26">
        <f t="shared" si="68"/>
        <v>1199.8213336499998</v>
      </c>
      <c r="M559" s="31"/>
    </row>
    <row r="560" spans="1:13" x14ac:dyDescent="0.25">
      <c r="A560" s="39" t="s">
        <v>1478</v>
      </c>
      <c r="B560" s="38" t="s">
        <v>480</v>
      </c>
      <c r="C560" s="55">
        <v>1963</v>
      </c>
      <c r="D560" s="55">
        <v>11</v>
      </c>
      <c r="E560" s="43">
        <f t="shared" si="71"/>
        <v>23.996426672999998</v>
      </c>
      <c r="F560" s="54">
        <f t="shared" si="72"/>
        <v>1199.8213336499998</v>
      </c>
      <c r="G560" s="35"/>
      <c r="H560" s="35">
        <f t="shared" si="65"/>
        <v>39.26</v>
      </c>
      <c r="I560" s="34">
        <f t="shared" si="66"/>
        <v>3.5690909090909089</v>
      </c>
      <c r="J560" s="34"/>
      <c r="K560" s="9">
        <f t="shared" si="67"/>
        <v>3.5690909090909089</v>
      </c>
      <c r="L560" s="26">
        <f t="shared" si="68"/>
        <v>1199.8213336499998</v>
      </c>
      <c r="M560" s="31"/>
    </row>
    <row r="561" spans="1:13" x14ac:dyDescent="0.25">
      <c r="A561" s="39" t="s">
        <v>1479</v>
      </c>
      <c r="B561" s="38" t="s">
        <v>481</v>
      </c>
      <c r="C561" s="55">
        <v>2667</v>
      </c>
      <c r="D561" s="55">
        <v>13</v>
      </c>
      <c r="E561" s="43">
        <f t="shared" si="71"/>
        <v>23.996426672999998</v>
      </c>
      <c r="F561" s="54">
        <f t="shared" si="72"/>
        <v>1199.8213336499998</v>
      </c>
      <c r="G561" s="35"/>
      <c r="H561" s="35">
        <f t="shared" si="65"/>
        <v>53.34</v>
      </c>
      <c r="I561" s="34">
        <f t="shared" si="66"/>
        <v>4.1030769230769231</v>
      </c>
      <c r="J561" s="34"/>
      <c r="K561" s="9">
        <f t="shared" si="67"/>
        <v>4.1030769230769231</v>
      </c>
      <c r="L561" s="26">
        <f t="shared" si="68"/>
        <v>1199.8213336499998</v>
      </c>
      <c r="M561" s="31"/>
    </row>
    <row r="562" spans="1:13" x14ac:dyDescent="0.25">
      <c r="A562" s="39" t="s">
        <v>1480</v>
      </c>
      <c r="B562" s="38" t="s">
        <v>482</v>
      </c>
      <c r="C562" s="55">
        <v>2134</v>
      </c>
      <c r="D562" s="55">
        <v>11</v>
      </c>
      <c r="E562" s="43">
        <f t="shared" si="71"/>
        <v>23.996426672999998</v>
      </c>
      <c r="F562" s="54">
        <f t="shared" si="72"/>
        <v>1199.8213336499998</v>
      </c>
      <c r="G562" s="35"/>
      <c r="H562" s="35">
        <f t="shared" si="65"/>
        <v>42.68</v>
      </c>
      <c r="I562" s="34">
        <f t="shared" si="66"/>
        <v>3.88</v>
      </c>
      <c r="J562" s="34"/>
      <c r="K562" s="9">
        <f t="shared" si="67"/>
        <v>3.88</v>
      </c>
      <c r="L562" s="26">
        <f t="shared" si="68"/>
        <v>1199.8213336499998</v>
      </c>
      <c r="M562" s="31"/>
    </row>
    <row r="563" spans="1:13" x14ac:dyDescent="0.25">
      <c r="A563" s="39" t="s">
        <v>1481</v>
      </c>
      <c r="B563" s="38" t="s">
        <v>483</v>
      </c>
      <c r="C563" s="55">
        <v>1585</v>
      </c>
      <c r="D563" s="55">
        <v>11</v>
      </c>
      <c r="E563" s="43">
        <f t="shared" si="71"/>
        <v>23.996426672999998</v>
      </c>
      <c r="F563" s="54">
        <f t="shared" si="72"/>
        <v>1199.8213336499998</v>
      </c>
      <c r="G563" s="35"/>
      <c r="H563" s="35">
        <f t="shared" si="65"/>
        <v>31.7</v>
      </c>
      <c r="I563" s="34">
        <f t="shared" si="66"/>
        <v>2.8818181818181818</v>
      </c>
      <c r="J563" s="34"/>
      <c r="K563" s="9">
        <f t="shared" si="67"/>
        <v>2.8818181818181818</v>
      </c>
      <c r="L563" s="26">
        <f t="shared" si="68"/>
        <v>1199.8213336499998</v>
      </c>
      <c r="M563" s="31"/>
    </row>
    <row r="564" spans="1:13" x14ac:dyDescent="0.25">
      <c r="A564" s="39" t="s">
        <v>1482</v>
      </c>
      <c r="B564" s="38" t="s">
        <v>484</v>
      </c>
      <c r="C564" s="55">
        <v>5574</v>
      </c>
      <c r="D564" s="55">
        <v>15</v>
      </c>
      <c r="E564" s="43">
        <f t="shared" si="71"/>
        <v>23.996426672999998</v>
      </c>
      <c r="F564" s="54">
        <f t="shared" si="72"/>
        <v>1199.8213336499998</v>
      </c>
      <c r="G564" s="35"/>
      <c r="H564" s="35">
        <f t="shared" si="65"/>
        <v>111.48</v>
      </c>
      <c r="I564" s="34">
        <f t="shared" si="66"/>
        <v>7.4320000000000004</v>
      </c>
      <c r="J564" s="34"/>
      <c r="K564" s="9">
        <f t="shared" si="67"/>
        <v>7.4320000000000004</v>
      </c>
      <c r="L564" s="26">
        <f t="shared" si="68"/>
        <v>1199.8213336499998</v>
      </c>
      <c r="M564" s="31"/>
    </row>
    <row r="565" spans="1:13" x14ac:dyDescent="0.25">
      <c r="A565" s="39" t="s">
        <v>1483</v>
      </c>
      <c r="B565" s="38" t="s">
        <v>485</v>
      </c>
      <c r="C565" s="55">
        <v>1926</v>
      </c>
      <c r="D565" s="55">
        <v>11</v>
      </c>
      <c r="E565" s="43">
        <f t="shared" si="71"/>
        <v>23.996426672999998</v>
      </c>
      <c r="F565" s="54">
        <f t="shared" si="72"/>
        <v>1199.8213336499998</v>
      </c>
      <c r="G565" s="35"/>
      <c r="H565" s="35">
        <f t="shared" si="65"/>
        <v>38.520000000000003</v>
      </c>
      <c r="I565" s="34">
        <f t="shared" si="66"/>
        <v>3.5018181818181819</v>
      </c>
      <c r="J565" s="34"/>
      <c r="K565" s="9">
        <f t="shared" si="67"/>
        <v>3.5018181818181819</v>
      </c>
      <c r="L565" s="26">
        <f t="shared" si="68"/>
        <v>1199.8213336499998</v>
      </c>
      <c r="M565" s="31"/>
    </row>
    <row r="566" spans="1:13" x14ac:dyDescent="0.25">
      <c r="A566" s="39" t="s">
        <v>1484</v>
      </c>
      <c r="B566" s="38" t="s">
        <v>486</v>
      </c>
      <c r="C566" s="55">
        <v>705</v>
      </c>
      <c r="D566" s="55">
        <v>9</v>
      </c>
      <c r="E566" s="43">
        <f t="shared" si="71"/>
        <v>23.996426672999998</v>
      </c>
      <c r="F566" s="54">
        <f t="shared" si="72"/>
        <v>1199.8213336499998</v>
      </c>
      <c r="G566" s="35"/>
      <c r="H566" s="35">
        <f t="shared" si="65"/>
        <v>14.1</v>
      </c>
      <c r="I566" s="34">
        <f t="shared" si="66"/>
        <v>1.5666666666666667</v>
      </c>
      <c r="J566" s="34"/>
      <c r="K566" s="9">
        <f t="shared" si="67"/>
        <v>1.5666666666666667</v>
      </c>
      <c r="L566" s="26">
        <f t="shared" si="68"/>
        <v>1199.8213336499998</v>
      </c>
      <c r="M566" s="31"/>
    </row>
    <row r="567" spans="1:13" x14ac:dyDescent="0.25">
      <c r="A567" s="39" t="s">
        <v>1485</v>
      </c>
      <c r="B567" s="38" t="s">
        <v>487</v>
      </c>
      <c r="C567" s="55">
        <v>809</v>
      </c>
      <c r="D567" s="55">
        <v>9</v>
      </c>
      <c r="E567" s="43">
        <f t="shared" si="71"/>
        <v>23.996426672999998</v>
      </c>
      <c r="F567" s="54">
        <f t="shared" si="72"/>
        <v>1199.8213336499998</v>
      </c>
      <c r="G567" s="35"/>
      <c r="H567" s="35">
        <f t="shared" si="65"/>
        <v>16.18</v>
      </c>
      <c r="I567" s="34">
        <f t="shared" si="66"/>
        <v>1.7977777777777777</v>
      </c>
      <c r="J567" s="34"/>
      <c r="K567" s="9">
        <f t="shared" si="67"/>
        <v>1.7977777777777777</v>
      </c>
      <c r="L567" s="26">
        <f t="shared" si="68"/>
        <v>1199.8213336499998</v>
      </c>
      <c r="M567" s="31"/>
    </row>
    <row r="568" spans="1:13" x14ac:dyDescent="0.25">
      <c r="A568" s="39" t="s">
        <v>1486</v>
      </c>
      <c r="B568" s="38" t="s">
        <v>341</v>
      </c>
      <c r="C568" s="55">
        <v>1088</v>
      </c>
      <c r="D568" s="55">
        <v>9</v>
      </c>
      <c r="E568" s="43">
        <f t="shared" si="71"/>
        <v>23.996426672999998</v>
      </c>
      <c r="F568" s="54">
        <f t="shared" si="72"/>
        <v>1199.8213336499998</v>
      </c>
      <c r="G568" s="35"/>
      <c r="H568" s="35">
        <f t="shared" si="65"/>
        <v>21.76</v>
      </c>
      <c r="I568" s="34">
        <f t="shared" si="66"/>
        <v>2.4177777777777778</v>
      </c>
      <c r="J568" s="34"/>
      <c r="K568" s="9">
        <f t="shared" si="67"/>
        <v>2.4177777777777778</v>
      </c>
      <c r="L568" s="26">
        <f t="shared" si="68"/>
        <v>1199.8213336499998</v>
      </c>
      <c r="M568" s="31"/>
    </row>
    <row r="569" spans="1:13" x14ac:dyDescent="0.25">
      <c r="A569" s="39" t="s">
        <v>1487</v>
      </c>
      <c r="B569" s="38" t="s">
        <v>488</v>
      </c>
      <c r="C569" s="55">
        <v>773</v>
      </c>
      <c r="D569" s="55">
        <v>9</v>
      </c>
      <c r="E569" s="43">
        <f t="shared" si="71"/>
        <v>23.996426672999998</v>
      </c>
      <c r="F569" s="54">
        <f t="shared" si="72"/>
        <v>1199.8213336499998</v>
      </c>
      <c r="G569" s="35"/>
      <c r="H569" s="35">
        <f t="shared" si="65"/>
        <v>15.46</v>
      </c>
      <c r="I569" s="34">
        <f t="shared" si="66"/>
        <v>1.7177777777777778</v>
      </c>
      <c r="J569" s="34"/>
      <c r="K569" s="9">
        <f t="shared" si="67"/>
        <v>1.7177777777777778</v>
      </c>
      <c r="L569" s="26">
        <f t="shared" si="68"/>
        <v>1199.8213336499998</v>
      </c>
      <c r="M569" s="31"/>
    </row>
    <row r="570" spans="1:13" x14ac:dyDescent="0.25">
      <c r="A570" s="39" t="s">
        <v>1488</v>
      </c>
      <c r="B570" s="38" t="s">
        <v>489</v>
      </c>
      <c r="C570" s="55">
        <v>985</v>
      </c>
      <c r="D570" s="55">
        <v>9</v>
      </c>
      <c r="E570" s="43">
        <f t="shared" si="71"/>
        <v>23.996426672999998</v>
      </c>
      <c r="F570" s="54">
        <f t="shared" si="72"/>
        <v>1199.8213336499998</v>
      </c>
      <c r="G570" s="35"/>
      <c r="H570" s="35">
        <f t="shared" si="65"/>
        <v>19.7</v>
      </c>
      <c r="I570" s="34">
        <f t="shared" si="66"/>
        <v>2.1888888888888887</v>
      </c>
      <c r="J570" s="34"/>
      <c r="K570" s="9">
        <f t="shared" si="67"/>
        <v>2.1888888888888887</v>
      </c>
      <c r="L570" s="26">
        <f t="shared" si="68"/>
        <v>1199.8213336499998</v>
      </c>
      <c r="M570" s="31"/>
    </row>
    <row r="571" spans="1:13" x14ac:dyDescent="0.25">
      <c r="A571" s="39" t="s">
        <v>1489</v>
      </c>
      <c r="B571" s="38" t="s">
        <v>490</v>
      </c>
      <c r="C571" s="55">
        <v>1694</v>
      </c>
      <c r="D571" s="55">
        <v>11</v>
      </c>
      <c r="E571" s="43">
        <f t="shared" si="71"/>
        <v>23.996426672999998</v>
      </c>
      <c r="F571" s="54">
        <f t="shared" si="72"/>
        <v>1199.8213336499998</v>
      </c>
      <c r="G571" s="35"/>
      <c r="H571" s="35">
        <f t="shared" si="65"/>
        <v>33.880000000000003</v>
      </c>
      <c r="I571" s="34">
        <f t="shared" si="66"/>
        <v>3.08</v>
      </c>
      <c r="J571" s="34"/>
      <c r="K571" s="9">
        <f t="shared" si="67"/>
        <v>3.08</v>
      </c>
      <c r="L571" s="26">
        <f t="shared" si="68"/>
        <v>1199.8213336499998</v>
      </c>
      <c r="M571" s="31"/>
    </row>
    <row r="572" spans="1:13" x14ac:dyDescent="0.25">
      <c r="A572" s="39" t="s">
        <v>1490</v>
      </c>
      <c r="B572" s="38" t="s">
        <v>491</v>
      </c>
      <c r="C572" s="55">
        <v>2246</v>
      </c>
      <c r="D572" s="55">
        <v>11</v>
      </c>
      <c r="E572" s="43">
        <f t="shared" si="71"/>
        <v>23.996426672999998</v>
      </c>
      <c r="F572" s="54">
        <f t="shared" si="72"/>
        <v>1199.8213336499998</v>
      </c>
      <c r="G572" s="35"/>
      <c r="H572" s="35">
        <f t="shared" si="65"/>
        <v>44.92</v>
      </c>
      <c r="I572" s="34">
        <f t="shared" si="66"/>
        <v>4.083636363636364</v>
      </c>
      <c r="J572" s="34"/>
      <c r="K572" s="9">
        <f t="shared" si="67"/>
        <v>4.083636363636364</v>
      </c>
      <c r="L572" s="26">
        <f t="shared" si="68"/>
        <v>1199.8213336499998</v>
      </c>
      <c r="M572" s="31"/>
    </row>
    <row r="573" spans="1:13" x14ac:dyDescent="0.25">
      <c r="A573" s="39" t="s">
        <v>1491</v>
      </c>
      <c r="B573" s="38" t="s">
        <v>492</v>
      </c>
      <c r="C573" s="55">
        <v>1290</v>
      </c>
      <c r="D573" s="55">
        <v>9</v>
      </c>
      <c r="E573" s="43">
        <f t="shared" si="71"/>
        <v>23.996426672999998</v>
      </c>
      <c r="F573" s="54">
        <f t="shared" si="72"/>
        <v>1199.8213336499998</v>
      </c>
      <c r="G573" s="35"/>
      <c r="H573" s="35">
        <f t="shared" si="65"/>
        <v>25.8</v>
      </c>
      <c r="I573" s="34">
        <f t="shared" si="66"/>
        <v>2.8666666666666667</v>
      </c>
      <c r="J573" s="34"/>
      <c r="K573" s="9">
        <f t="shared" si="67"/>
        <v>2.8666666666666667</v>
      </c>
      <c r="L573" s="26">
        <f t="shared" si="68"/>
        <v>1199.8213336499998</v>
      </c>
      <c r="M573" s="31"/>
    </row>
    <row r="574" spans="1:13" x14ac:dyDescent="0.25">
      <c r="A574" s="39" t="s">
        <v>1492</v>
      </c>
      <c r="B574" s="38" t="s">
        <v>493</v>
      </c>
      <c r="C574" s="55">
        <v>818</v>
      </c>
      <c r="D574" s="55">
        <v>9</v>
      </c>
      <c r="E574" s="43">
        <f t="shared" si="71"/>
        <v>23.996426672999998</v>
      </c>
      <c r="F574" s="54">
        <f t="shared" si="72"/>
        <v>1199.8213336499998</v>
      </c>
      <c r="G574" s="35"/>
      <c r="H574" s="35">
        <f t="shared" si="65"/>
        <v>16.36</v>
      </c>
      <c r="I574" s="34">
        <f t="shared" si="66"/>
        <v>1.8177777777777777</v>
      </c>
      <c r="J574" s="34"/>
      <c r="K574" s="9">
        <f t="shared" si="67"/>
        <v>1.8177777777777777</v>
      </c>
      <c r="L574" s="26">
        <f t="shared" si="68"/>
        <v>1199.8213336499998</v>
      </c>
      <c r="M574" s="31"/>
    </row>
    <row r="575" spans="1:13" x14ac:dyDescent="0.25">
      <c r="A575" s="39" t="s">
        <v>1493</v>
      </c>
      <c r="B575" s="38" t="s">
        <v>494</v>
      </c>
      <c r="C575" s="55">
        <v>1491</v>
      </c>
      <c r="D575" s="55">
        <v>11</v>
      </c>
      <c r="E575" s="43">
        <f t="shared" si="71"/>
        <v>23.996426672999998</v>
      </c>
      <c r="F575" s="54">
        <f t="shared" si="72"/>
        <v>1199.8213336499998</v>
      </c>
      <c r="G575" s="35"/>
      <c r="H575" s="35">
        <f t="shared" si="65"/>
        <v>29.82</v>
      </c>
      <c r="I575" s="34">
        <f t="shared" si="66"/>
        <v>2.7109090909090909</v>
      </c>
      <c r="J575" s="34"/>
      <c r="K575" s="9">
        <f t="shared" si="67"/>
        <v>2.7109090909090909</v>
      </c>
      <c r="L575" s="26">
        <f t="shared" si="68"/>
        <v>1199.8213336499998</v>
      </c>
      <c r="M575" s="31"/>
    </row>
    <row r="576" spans="1:13" ht="31.5" x14ac:dyDescent="0.25">
      <c r="A576" s="39" t="s">
        <v>966</v>
      </c>
      <c r="B576" s="10" t="s">
        <v>1881</v>
      </c>
      <c r="C576" s="52">
        <v>38568</v>
      </c>
      <c r="D576" s="55">
        <v>27</v>
      </c>
      <c r="E576" s="43">
        <f t="shared" si="71"/>
        <v>23.996426672999998</v>
      </c>
      <c r="F576" s="54">
        <f t="shared" si="72"/>
        <v>1199.8213336499998</v>
      </c>
      <c r="G576" s="34"/>
      <c r="H576" s="34">
        <f t="shared" si="65"/>
        <v>771.36</v>
      </c>
      <c r="I576" s="34">
        <f t="shared" si="66"/>
        <v>28.568888888888889</v>
      </c>
      <c r="J576" s="34"/>
      <c r="K576" s="9">
        <f t="shared" si="67"/>
        <v>28.568888888888889</v>
      </c>
      <c r="L576" s="26">
        <f t="shared" si="68"/>
        <v>1199.8213336499998</v>
      </c>
      <c r="M576" s="31"/>
    </row>
    <row r="577" spans="1:13" x14ac:dyDescent="0.25">
      <c r="A577" s="39" t="s">
        <v>1494</v>
      </c>
      <c r="B577" s="38" t="s">
        <v>495</v>
      </c>
      <c r="C577" s="55">
        <v>971</v>
      </c>
      <c r="D577" s="55">
        <v>9</v>
      </c>
      <c r="E577" s="43">
        <f t="shared" ref="E577:E598" si="73">$M$4</f>
        <v>23.996426672999998</v>
      </c>
      <c r="F577" s="54">
        <f t="shared" ref="F577:F598" si="74">IF((((C577*$L$5%)/D577))&gt;$L$6,((C577*$L$5%)/D577*E577),E577*$L$6)</f>
        <v>1199.8213336499998</v>
      </c>
      <c r="G577" s="35"/>
      <c r="H577" s="35">
        <f t="shared" si="65"/>
        <v>19.420000000000002</v>
      </c>
      <c r="I577" s="34">
        <f t="shared" si="66"/>
        <v>2.157777777777778</v>
      </c>
      <c r="J577" s="34"/>
      <c r="K577" s="9">
        <f t="shared" si="67"/>
        <v>2.157777777777778</v>
      </c>
      <c r="L577" s="26">
        <f t="shared" si="68"/>
        <v>1199.8213336499998</v>
      </c>
      <c r="M577" s="31"/>
    </row>
    <row r="578" spans="1:13" x14ac:dyDescent="0.25">
      <c r="A578" s="39" t="s">
        <v>1496</v>
      </c>
      <c r="B578" s="38" t="s">
        <v>496</v>
      </c>
      <c r="C578" s="55">
        <v>6233</v>
      </c>
      <c r="D578" s="55">
        <v>15</v>
      </c>
      <c r="E578" s="43">
        <f t="shared" si="73"/>
        <v>23.996426672999998</v>
      </c>
      <c r="F578" s="54">
        <f t="shared" si="74"/>
        <v>1199.8213336499998</v>
      </c>
      <c r="G578" s="35"/>
      <c r="H578" s="35">
        <f t="shared" si="65"/>
        <v>124.66</v>
      </c>
      <c r="I578" s="34">
        <f t="shared" si="66"/>
        <v>8.3106666666666662</v>
      </c>
      <c r="J578" s="34"/>
      <c r="K578" s="9">
        <f t="shared" si="67"/>
        <v>8.3106666666666662</v>
      </c>
      <c r="L578" s="26">
        <f t="shared" si="68"/>
        <v>1199.8213336499998</v>
      </c>
      <c r="M578" s="31"/>
    </row>
    <row r="579" spans="1:13" x14ac:dyDescent="0.25">
      <c r="A579" s="39" t="s">
        <v>1495</v>
      </c>
      <c r="B579" s="38" t="s">
        <v>497</v>
      </c>
      <c r="C579" s="55">
        <v>5555</v>
      </c>
      <c r="D579" s="55">
        <v>17</v>
      </c>
      <c r="E579" s="43">
        <f t="shared" si="73"/>
        <v>23.996426672999998</v>
      </c>
      <c r="F579" s="54">
        <f t="shared" si="74"/>
        <v>1199.8213336499998</v>
      </c>
      <c r="G579" s="35"/>
      <c r="H579" s="35">
        <f t="shared" si="65"/>
        <v>111.10000000000001</v>
      </c>
      <c r="I579" s="34">
        <f t="shared" si="66"/>
        <v>6.5352941176470596</v>
      </c>
      <c r="J579" s="34"/>
      <c r="K579" s="9">
        <f t="shared" si="67"/>
        <v>6.5352941176470596</v>
      </c>
      <c r="L579" s="26">
        <f t="shared" si="68"/>
        <v>1199.8213336499998</v>
      </c>
      <c r="M579" s="31"/>
    </row>
    <row r="580" spans="1:13" x14ac:dyDescent="0.25">
      <c r="A580" s="39" t="s">
        <v>1497</v>
      </c>
      <c r="B580" s="38" t="s">
        <v>498</v>
      </c>
      <c r="C580" s="55">
        <v>1848</v>
      </c>
      <c r="D580" s="55">
        <v>11</v>
      </c>
      <c r="E580" s="43">
        <f t="shared" si="73"/>
        <v>23.996426672999998</v>
      </c>
      <c r="F580" s="54">
        <f t="shared" si="74"/>
        <v>1199.8213336499998</v>
      </c>
      <c r="G580" s="35"/>
      <c r="H580" s="35">
        <f t="shared" si="65"/>
        <v>36.96</v>
      </c>
      <c r="I580" s="34">
        <f t="shared" si="66"/>
        <v>3.36</v>
      </c>
      <c r="J580" s="34"/>
      <c r="K580" s="9">
        <f t="shared" si="67"/>
        <v>3.36</v>
      </c>
      <c r="L580" s="26">
        <f t="shared" si="68"/>
        <v>1199.8213336499998</v>
      </c>
      <c r="M580" s="31"/>
    </row>
    <row r="581" spans="1:13" x14ac:dyDescent="0.25">
      <c r="A581" s="39" t="s">
        <v>1498</v>
      </c>
      <c r="B581" s="38" t="s">
        <v>499</v>
      </c>
      <c r="C581" s="55">
        <v>1741</v>
      </c>
      <c r="D581" s="55">
        <v>11</v>
      </c>
      <c r="E581" s="43">
        <f t="shared" si="73"/>
        <v>23.996426672999998</v>
      </c>
      <c r="F581" s="54">
        <f t="shared" si="74"/>
        <v>1199.8213336499998</v>
      </c>
      <c r="G581" s="35"/>
      <c r="H581" s="35">
        <f t="shared" si="65"/>
        <v>34.82</v>
      </c>
      <c r="I581" s="34">
        <f t="shared" si="66"/>
        <v>3.1654545454545455</v>
      </c>
      <c r="J581" s="34"/>
      <c r="K581" s="9">
        <f t="shared" si="67"/>
        <v>3.1654545454545455</v>
      </c>
      <c r="L581" s="26">
        <f t="shared" si="68"/>
        <v>1199.8213336499998</v>
      </c>
      <c r="M581" s="31"/>
    </row>
    <row r="582" spans="1:13" x14ac:dyDescent="0.25">
      <c r="A582" s="39" t="s">
        <v>1499</v>
      </c>
      <c r="B582" s="38" t="s">
        <v>500</v>
      </c>
      <c r="C582" s="55">
        <v>704</v>
      </c>
      <c r="D582" s="55">
        <v>9</v>
      </c>
      <c r="E582" s="43">
        <f t="shared" si="73"/>
        <v>23.996426672999998</v>
      </c>
      <c r="F582" s="54">
        <f t="shared" si="74"/>
        <v>1199.8213336499998</v>
      </c>
      <c r="G582" s="35"/>
      <c r="H582" s="35">
        <f t="shared" si="65"/>
        <v>14.08</v>
      </c>
      <c r="I582" s="34">
        <f t="shared" si="66"/>
        <v>1.5644444444444445</v>
      </c>
      <c r="J582" s="34"/>
      <c r="K582" s="9">
        <f t="shared" si="67"/>
        <v>1.5644444444444445</v>
      </c>
      <c r="L582" s="26">
        <f t="shared" si="68"/>
        <v>1199.8213336499998</v>
      </c>
      <c r="M582" s="31"/>
    </row>
    <row r="583" spans="1:13" x14ac:dyDescent="0.25">
      <c r="A583" s="39" t="s">
        <v>1500</v>
      </c>
      <c r="B583" s="38" t="s">
        <v>501</v>
      </c>
      <c r="C583" s="55">
        <v>1201</v>
      </c>
      <c r="D583" s="55">
        <v>9</v>
      </c>
      <c r="E583" s="43">
        <f t="shared" si="73"/>
        <v>23.996426672999998</v>
      </c>
      <c r="F583" s="54">
        <f t="shared" si="74"/>
        <v>1199.8213336499998</v>
      </c>
      <c r="G583" s="35"/>
      <c r="H583" s="35">
        <f t="shared" si="65"/>
        <v>24.02</v>
      </c>
      <c r="I583" s="34">
        <f t="shared" si="66"/>
        <v>2.6688888888888886</v>
      </c>
      <c r="J583" s="34"/>
      <c r="K583" s="9">
        <f t="shared" si="67"/>
        <v>2.6688888888888886</v>
      </c>
      <c r="L583" s="26">
        <f t="shared" si="68"/>
        <v>1199.8213336499998</v>
      </c>
      <c r="M583" s="31"/>
    </row>
    <row r="584" spans="1:13" ht="31.5" x14ac:dyDescent="0.25">
      <c r="A584" s="39" t="s">
        <v>1501</v>
      </c>
      <c r="B584" s="38" t="s">
        <v>502</v>
      </c>
      <c r="C584" s="55">
        <v>1588</v>
      </c>
      <c r="D584" s="55">
        <v>11</v>
      </c>
      <c r="E584" s="43">
        <f t="shared" si="73"/>
        <v>23.996426672999998</v>
      </c>
      <c r="F584" s="54">
        <f t="shared" si="74"/>
        <v>1199.8213336499998</v>
      </c>
      <c r="G584" s="35"/>
      <c r="H584" s="35">
        <f t="shared" ref="H584:H647" si="75">C584*2%</f>
        <v>31.76</v>
      </c>
      <c r="I584" s="34">
        <f t="shared" ref="I584:I647" si="76">H584/D584</f>
        <v>2.8872727272727272</v>
      </c>
      <c r="J584" s="34"/>
      <c r="K584" s="9">
        <f t="shared" si="67"/>
        <v>2.8872727272727272</v>
      </c>
      <c r="L584" s="26">
        <f t="shared" si="68"/>
        <v>1199.8213336499998</v>
      </c>
      <c r="M584" s="31"/>
    </row>
    <row r="585" spans="1:13" x14ac:dyDescent="0.25">
      <c r="A585" s="39" t="s">
        <v>1502</v>
      </c>
      <c r="B585" s="38" t="s">
        <v>503</v>
      </c>
      <c r="C585" s="55">
        <v>1278</v>
      </c>
      <c r="D585" s="55">
        <v>9</v>
      </c>
      <c r="E585" s="43">
        <f t="shared" si="73"/>
        <v>23.996426672999998</v>
      </c>
      <c r="F585" s="54">
        <f t="shared" si="74"/>
        <v>1199.8213336499998</v>
      </c>
      <c r="G585" s="35"/>
      <c r="H585" s="35">
        <f t="shared" si="75"/>
        <v>25.560000000000002</v>
      </c>
      <c r="I585" s="34">
        <f t="shared" si="76"/>
        <v>2.8400000000000003</v>
      </c>
      <c r="J585" s="34"/>
      <c r="K585" s="9">
        <f t="shared" ref="K585:K648" si="77">(C585*2%)/D585</f>
        <v>2.8400000000000003</v>
      </c>
      <c r="L585" s="26">
        <f t="shared" ref="L585:L648" si="78">$L$6*E585</f>
        <v>1199.8213336499998</v>
      </c>
      <c r="M585" s="31"/>
    </row>
    <row r="586" spans="1:13" x14ac:dyDescent="0.25">
      <c r="A586" s="39" t="s">
        <v>1503</v>
      </c>
      <c r="B586" s="38" t="s">
        <v>505</v>
      </c>
      <c r="C586" s="55">
        <v>2471</v>
      </c>
      <c r="D586" s="55">
        <v>13</v>
      </c>
      <c r="E586" s="43">
        <f t="shared" si="73"/>
        <v>23.996426672999998</v>
      </c>
      <c r="F586" s="54">
        <f t="shared" si="74"/>
        <v>1199.8213336499998</v>
      </c>
      <c r="G586" s="35"/>
      <c r="H586" s="35">
        <f t="shared" si="75"/>
        <v>49.42</v>
      </c>
      <c r="I586" s="34">
        <f t="shared" si="76"/>
        <v>3.8015384615384615</v>
      </c>
      <c r="J586" s="34"/>
      <c r="K586" s="9">
        <f t="shared" si="77"/>
        <v>3.8015384615384615</v>
      </c>
      <c r="L586" s="26">
        <f t="shared" si="78"/>
        <v>1199.8213336499998</v>
      </c>
      <c r="M586" s="31"/>
    </row>
    <row r="587" spans="1:13" x14ac:dyDescent="0.25">
      <c r="A587" s="39" t="s">
        <v>1504</v>
      </c>
      <c r="B587" s="38" t="s">
        <v>506</v>
      </c>
      <c r="C587" s="55">
        <v>965</v>
      </c>
      <c r="D587" s="55">
        <v>9</v>
      </c>
      <c r="E587" s="43">
        <f t="shared" si="73"/>
        <v>23.996426672999998</v>
      </c>
      <c r="F587" s="54">
        <f t="shared" si="74"/>
        <v>1199.8213336499998</v>
      </c>
      <c r="G587" s="35"/>
      <c r="H587" s="35">
        <f t="shared" si="75"/>
        <v>19.3</v>
      </c>
      <c r="I587" s="34">
        <f t="shared" si="76"/>
        <v>2.1444444444444444</v>
      </c>
      <c r="J587" s="34"/>
      <c r="K587" s="9">
        <f t="shared" si="77"/>
        <v>2.1444444444444444</v>
      </c>
      <c r="L587" s="26">
        <f t="shared" si="78"/>
        <v>1199.8213336499998</v>
      </c>
      <c r="M587" s="31"/>
    </row>
    <row r="588" spans="1:13" x14ac:dyDescent="0.25">
      <c r="A588" s="39" t="s">
        <v>1505</v>
      </c>
      <c r="B588" s="38" t="s">
        <v>507</v>
      </c>
      <c r="C588" s="55">
        <v>2371</v>
      </c>
      <c r="D588" s="55">
        <v>13</v>
      </c>
      <c r="E588" s="43">
        <f t="shared" si="73"/>
        <v>23.996426672999998</v>
      </c>
      <c r="F588" s="54">
        <f t="shared" si="74"/>
        <v>1199.8213336499998</v>
      </c>
      <c r="G588" s="35"/>
      <c r="H588" s="35">
        <f t="shared" si="75"/>
        <v>47.42</v>
      </c>
      <c r="I588" s="34">
        <f t="shared" si="76"/>
        <v>3.6476923076923078</v>
      </c>
      <c r="J588" s="34"/>
      <c r="K588" s="9">
        <f t="shared" si="77"/>
        <v>3.6476923076923078</v>
      </c>
      <c r="L588" s="26">
        <f t="shared" si="78"/>
        <v>1199.8213336499998</v>
      </c>
      <c r="M588" s="31"/>
    </row>
    <row r="589" spans="1:13" x14ac:dyDescent="0.25">
      <c r="A589" s="39" t="s">
        <v>1506</v>
      </c>
      <c r="B589" s="38" t="s">
        <v>508</v>
      </c>
      <c r="C589" s="55">
        <v>2133</v>
      </c>
      <c r="D589" s="55">
        <v>11</v>
      </c>
      <c r="E589" s="43">
        <f t="shared" si="73"/>
        <v>23.996426672999998</v>
      </c>
      <c r="F589" s="54">
        <f t="shared" si="74"/>
        <v>1199.8213336499998</v>
      </c>
      <c r="G589" s="35"/>
      <c r="H589" s="35">
        <f t="shared" si="75"/>
        <v>42.660000000000004</v>
      </c>
      <c r="I589" s="34">
        <f t="shared" si="76"/>
        <v>3.8781818181818184</v>
      </c>
      <c r="J589" s="34"/>
      <c r="K589" s="9">
        <f t="shared" si="77"/>
        <v>3.8781818181818184</v>
      </c>
      <c r="L589" s="26">
        <f t="shared" si="78"/>
        <v>1199.8213336499998</v>
      </c>
      <c r="M589" s="31"/>
    </row>
    <row r="590" spans="1:13" x14ac:dyDescent="0.25">
      <c r="A590" s="39" t="s">
        <v>1507</v>
      </c>
      <c r="B590" s="38" t="s">
        <v>509</v>
      </c>
      <c r="C590" s="55">
        <v>1716</v>
      </c>
      <c r="D590" s="55">
        <v>11</v>
      </c>
      <c r="E590" s="43">
        <f t="shared" si="73"/>
        <v>23.996426672999998</v>
      </c>
      <c r="F590" s="54">
        <f t="shared" si="74"/>
        <v>1199.8213336499998</v>
      </c>
      <c r="G590" s="35"/>
      <c r="H590" s="35">
        <f t="shared" si="75"/>
        <v>34.32</v>
      </c>
      <c r="I590" s="34">
        <f t="shared" si="76"/>
        <v>3.12</v>
      </c>
      <c r="J590" s="34"/>
      <c r="K590" s="9">
        <f t="shared" si="77"/>
        <v>3.12</v>
      </c>
      <c r="L590" s="26">
        <f t="shared" si="78"/>
        <v>1199.8213336499998</v>
      </c>
      <c r="M590" s="31"/>
    </row>
    <row r="591" spans="1:13" x14ac:dyDescent="0.25">
      <c r="A591" s="39" t="s">
        <v>1508</v>
      </c>
      <c r="B591" s="38" t="s">
        <v>510</v>
      </c>
      <c r="C591" s="55">
        <v>1760</v>
      </c>
      <c r="D591" s="55">
        <v>11</v>
      </c>
      <c r="E591" s="43">
        <f t="shared" si="73"/>
        <v>23.996426672999998</v>
      </c>
      <c r="F591" s="54">
        <f t="shared" si="74"/>
        <v>1199.8213336499998</v>
      </c>
      <c r="G591" s="35"/>
      <c r="H591" s="35">
        <f t="shared" si="75"/>
        <v>35.200000000000003</v>
      </c>
      <c r="I591" s="34">
        <f t="shared" si="76"/>
        <v>3.2</v>
      </c>
      <c r="J591" s="34"/>
      <c r="K591" s="9">
        <f t="shared" si="77"/>
        <v>3.2</v>
      </c>
      <c r="L591" s="26">
        <f t="shared" si="78"/>
        <v>1199.8213336499998</v>
      </c>
      <c r="M591" s="31"/>
    </row>
    <row r="592" spans="1:13" x14ac:dyDescent="0.25">
      <c r="A592" s="39" t="s">
        <v>1509</v>
      </c>
      <c r="B592" s="38" t="s">
        <v>511</v>
      </c>
      <c r="C592" s="55">
        <v>979</v>
      </c>
      <c r="D592" s="55">
        <v>9</v>
      </c>
      <c r="E592" s="43">
        <f t="shared" si="73"/>
        <v>23.996426672999998</v>
      </c>
      <c r="F592" s="54">
        <f t="shared" si="74"/>
        <v>1199.8213336499998</v>
      </c>
      <c r="G592" s="35"/>
      <c r="H592" s="35">
        <f t="shared" si="75"/>
        <v>19.580000000000002</v>
      </c>
      <c r="I592" s="34">
        <f t="shared" si="76"/>
        <v>2.1755555555555559</v>
      </c>
      <c r="J592" s="34"/>
      <c r="K592" s="9">
        <f t="shared" si="77"/>
        <v>2.1755555555555559</v>
      </c>
      <c r="L592" s="26">
        <f t="shared" si="78"/>
        <v>1199.8213336499998</v>
      </c>
      <c r="M592" s="31"/>
    </row>
    <row r="593" spans="1:13" x14ac:dyDescent="0.25">
      <c r="A593" s="39" t="s">
        <v>1510</v>
      </c>
      <c r="B593" s="38" t="s">
        <v>512</v>
      </c>
      <c r="C593" s="55">
        <v>1379</v>
      </c>
      <c r="D593" s="55">
        <v>9</v>
      </c>
      <c r="E593" s="43">
        <f t="shared" si="73"/>
        <v>23.996426672999998</v>
      </c>
      <c r="F593" s="54">
        <f t="shared" si="74"/>
        <v>1199.8213336499998</v>
      </c>
      <c r="G593" s="35"/>
      <c r="H593" s="35">
        <f t="shared" si="75"/>
        <v>27.580000000000002</v>
      </c>
      <c r="I593" s="34">
        <f t="shared" si="76"/>
        <v>3.0644444444444447</v>
      </c>
      <c r="J593" s="34"/>
      <c r="K593" s="9">
        <f t="shared" si="77"/>
        <v>3.0644444444444447</v>
      </c>
      <c r="L593" s="26">
        <f t="shared" si="78"/>
        <v>1199.8213336499998</v>
      </c>
      <c r="M593" s="31"/>
    </row>
    <row r="594" spans="1:13" x14ac:dyDescent="0.25">
      <c r="A594" s="39" t="s">
        <v>1511</v>
      </c>
      <c r="B594" s="38" t="s">
        <v>513</v>
      </c>
      <c r="C594" s="55">
        <v>793</v>
      </c>
      <c r="D594" s="55">
        <v>9</v>
      </c>
      <c r="E594" s="43">
        <f t="shared" si="73"/>
        <v>23.996426672999998</v>
      </c>
      <c r="F594" s="54">
        <f t="shared" si="74"/>
        <v>1199.8213336499998</v>
      </c>
      <c r="G594" s="35"/>
      <c r="H594" s="35">
        <f t="shared" si="75"/>
        <v>15.860000000000001</v>
      </c>
      <c r="I594" s="34">
        <f t="shared" si="76"/>
        <v>1.7622222222222224</v>
      </c>
      <c r="J594" s="34"/>
      <c r="K594" s="9">
        <f t="shared" si="77"/>
        <v>1.7622222222222224</v>
      </c>
      <c r="L594" s="26">
        <f t="shared" si="78"/>
        <v>1199.8213336499998</v>
      </c>
      <c r="M594" s="31"/>
    </row>
    <row r="595" spans="1:13" x14ac:dyDescent="0.25">
      <c r="A595" s="39" t="s">
        <v>1512</v>
      </c>
      <c r="B595" s="38" t="s">
        <v>514</v>
      </c>
      <c r="C595" s="55">
        <v>586</v>
      </c>
      <c r="D595" s="55">
        <v>9</v>
      </c>
      <c r="E595" s="43">
        <f t="shared" si="73"/>
        <v>23.996426672999998</v>
      </c>
      <c r="F595" s="54">
        <f t="shared" si="74"/>
        <v>1199.8213336499998</v>
      </c>
      <c r="G595" s="35"/>
      <c r="H595" s="35">
        <f t="shared" si="75"/>
        <v>11.72</v>
      </c>
      <c r="I595" s="34">
        <f t="shared" si="76"/>
        <v>1.3022222222222224</v>
      </c>
      <c r="J595" s="34"/>
      <c r="K595" s="9">
        <f t="shared" si="77"/>
        <v>1.3022222222222224</v>
      </c>
      <c r="L595" s="26">
        <f t="shared" si="78"/>
        <v>1199.8213336499998</v>
      </c>
      <c r="M595" s="31"/>
    </row>
    <row r="596" spans="1:13" x14ac:dyDescent="0.25">
      <c r="A596" s="39" t="s">
        <v>1513</v>
      </c>
      <c r="B596" s="38" t="s">
        <v>515</v>
      </c>
      <c r="C596" s="55">
        <v>1284</v>
      </c>
      <c r="D596" s="55">
        <v>9</v>
      </c>
      <c r="E596" s="43">
        <f t="shared" si="73"/>
        <v>23.996426672999998</v>
      </c>
      <c r="F596" s="54">
        <f t="shared" si="74"/>
        <v>1199.8213336499998</v>
      </c>
      <c r="G596" s="35"/>
      <c r="H596" s="35">
        <f t="shared" si="75"/>
        <v>25.68</v>
      </c>
      <c r="I596" s="34">
        <f t="shared" si="76"/>
        <v>2.8533333333333335</v>
      </c>
      <c r="J596" s="34"/>
      <c r="K596" s="9">
        <f t="shared" si="77"/>
        <v>2.8533333333333335</v>
      </c>
      <c r="L596" s="26">
        <f t="shared" si="78"/>
        <v>1199.8213336499998</v>
      </c>
      <c r="M596" s="31"/>
    </row>
    <row r="597" spans="1:13" x14ac:dyDescent="0.25">
      <c r="A597" s="39" t="s">
        <v>1514</v>
      </c>
      <c r="B597" s="38" t="s">
        <v>516</v>
      </c>
      <c r="C597" s="55">
        <v>1012</v>
      </c>
      <c r="D597" s="55">
        <v>9</v>
      </c>
      <c r="E597" s="43">
        <f t="shared" si="73"/>
        <v>23.996426672999998</v>
      </c>
      <c r="F597" s="54">
        <f t="shared" si="74"/>
        <v>1199.8213336499998</v>
      </c>
      <c r="G597" s="35"/>
      <c r="H597" s="35">
        <f t="shared" si="75"/>
        <v>20.240000000000002</v>
      </c>
      <c r="I597" s="34">
        <f t="shared" si="76"/>
        <v>2.2488888888888892</v>
      </c>
      <c r="J597" s="34"/>
      <c r="K597" s="9">
        <f t="shared" si="77"/>
        <v>2.2488888888888892</v>
      </c>
      <c r="L597" s="26">
        <f t="shared" si="78"/>
        <v>1199.8213336499998</v>
      </c>
      <c r="M597" s="31"/>
    </row>
    <row r="598" spans="1:13" x14ac:dyDescent="0.25">
      <c r="A598" s="39" t="s">
        <v>967</v>
      </c>
      <c r="B598" s="10" t="s">
        <v>1882</v>
      </c>
      <c r="C598" s="52">
        <v>97092</v>
      </c>
      <c r="D598" s="55">
        <v>35</v>
      </c>
      <c r="E598" s="43">
        <f t="shared" si="73"/>
        <v>23.996426672999998</v>
      </c>
      <c r="F598" s="54">
        <f t="shared" si="74"/>
        <v>1331.3491763056663</v>
      </c>
      <c r="G598" s="34"/>
      <c r="H598" s="34">
        <f t="shared" si="75"/>
        <v>1941.8400000000001</v>
      </c>
      <c r="I598" s="34">
        <f t="shared" si="76"/>
        <v>55.481142857142864</v>
      </c>
      <c r="J598" s="34"/>
      <c r="K598" s="9">
        <f t="shared" si="77"/>
        <v>55.481142857142864</v>
      </c>
      <c r="L598" s="26">
        <f t="shared" si="78"/>
        <v>1199.8213336499998</v>
      </c>
      <c r="M598" s="31"/>
    </row>
    <row r="599" spans="1:13" x14ac:dyDescent="0.25">
      <c r="A599" s="39" t="s">
        <v>1515</v>
      </c>
      <c r="B599" s="38" t="s">
        <v>517</v>
      </c>
      <c r="C599" s="55">
        <v>25524</v>
      </c>
      <c r="D599" s="55">
        <v>27</v>
      </c>
      <c r="E599" s="43">
        <f t="shared" ref="E599:E637" si="79">$M$4</f>
        <v>23.996426672999998</v>
      </c>
      <c r="F599" s="54">
        <f t="shared" ref="F599:F637" si="80">IF((((C599*$L$5%)/D599))&gt;$L$6,((C599*$L$5%)/D599*E599),E599*$L$6)</f>
        <v>1199.8213336499998</v>
      </c>
      <c r="G599" s="35"/>
      <c r="H599" s="35">
        <f t="shared" si="75"/>
        <v>510.48</v>
      </c>
      <c r="I599" s="34">
        <f t="shared" si="76"/>
        <v>18.906666666666666</v>
      </c>
      <c r="J599" s="34"/>
      <c r="K599" s="9">
        <f t="shared" si="77"/>
        <v>18.906666666666666</v>
      </c>
      <c r="L599" s="26">
        <f t="shared" si="78"/>
        <v>1199.8213336499998</v>
      </c>
      <c r="M599" s="31"/>
    </row>
    <row r="600" spans="1:13" x14ac:dyDescent="0.25">
      <c r="A600" s="39" t="s">
        <v>1248</v>
      </c>
      <c r="B600" s="38" t="s">
        <v>518</v>
      </c>
      <c r="C600" s="55">
        <v>1716</v>
      </c>
      <c r="D600" s="55">
        <v>11</v>
      </c>
      <c r="E600" s="43">
        <f t="shared" si="79"/>
        <v>23.996426672999998</v>
      </c>
      <c r="F600" s="54">
        <f t="shared" si="80"/>
        <v>1199.8213336499998</v>
      </c>
      <c r="G600" s="35"/>
      <c r="H600" s="35">
        <f t="shared" si="75"/>
        <v>34.32</v>
      </c>
      <c r="I600" s="34">
        <f t="shared" si="76"/>
        <v>3.12</v>
      </c>
      <c r="J600" s="34"/>
      <c r="K600" s="9">
        <f t="shared" si="77"/>
        <v>3.12</v>
      </c>
      <c r="L600" s="26">
        <f t="shared" si="78"/>
        <v>1199.8213336499998</v>
      </c>
      <c r="M600" s="31"/>
    </row>
    <row r="601" spans="1:13" x14ac:dyDescent="0.25">
      <c r="A601" s="39" t="s">
        <v>1447</v>
      </c>
      <c r="B601" s="38" t="s">
        <v>519</v>
      </c>
      <c r="C601" s="55">
        <v>2132</v>
      </c>
      <c r="D601" s="55">
        <v>11</v>
      </c>
      <c r="E601" s="43">
        <f t="shared" si="79"/>
        <v>23.996426672999998</v>
      </c>
      <c r="F601" s="54">
        <f t="shared" si="80"/>
        <v>1199.8213336499998</v>
      </c>
      <c r="G601" s="35"/>
      <c r="H601" s="35">
        <f t="shared" si="75"/>
        <v>42.64</v>
      </c>
      <c r="I601" s="34">
        <f t="shared" si="76"/>
        <v>3.8763636363636365</v>
      </c>
      <c r="J601" s="34"/>
      <c r="K601" s="9">
        <f t="shared" si="77"/>
        <v>3.8763636363636365</v>
      </c>
      <c r="L601" s="26">
        <f t="shared" si="78"/>
        <v>1199.8213336499998</v>
      </c>
      <c r="M601" s="31"/>
    </row>
    <row r="602" spans="1:13" x14ac:dyDescent="0.25">
      <c r="A602" s="39" t="s">
        <v>1516</v>
      </c>
      <c r="B602" s="38" t="s">
        <v>520</v>
      </c>
      <c r="C602" s="55">
        <v>2633</v>
      </c>
      <c r="D602" s="55">
        <v>13</v>
      </c>
      <c r="E602" s="43">
        <f t="shared" si="79"/>
        <v>23.996426672999998</v>
      </c>
      <c r="F602" s="54">
        <f t="shared" si="80"/>
        <v>1199.8213336499998</v>
      </c>
      <c r="G602" s="35"/>
      <c r="H602" s="35">
        <f t="shared" si="75"/>
        <v>52.660000000000004</v>
      </c>
      <c r="I602" s="34">
        <f t="shared" si="76"/>
        <v>4.0507692307692311</v>
      </c>
      <c r="J602" s="34"/>
      <c r="K602" s="9">
        <f t="shared" si="77"/>
        <v>4.0507692307692311</v>
      </c>
      <c r="L602" s="26">
        <f t="shared" si="78"/>
        <v>1199.8213336499998</v>
      </c>
      <c r="M602" s="31"/>
    </row>
    <row r="603" spans="1:13" x14ac:dyDescent="0.25">
      <c r="A603" s="39" t="s">
        <v>1517</v>
      </c>
      <c r="B603" s="38" t="s">
        <v>521</v>
      </c>
      <c r="C603" s="55">
        <v>2636</v>
      </c>
      <c r="D603" s="55">
        <v>13</v>
      </c>
      <c r="E603" s="43">
        <f t="shared" si="79"/>
        <v>23.996426672999998</v>
      </c>
      <c r="F603" s="54">
        <f t="shared" si="80"/>
        <v>1199.8213336499998</v>
      </c>
      <c r="G603" s="35"/>
      <c r="H603" s="35">
        <f t="shared" si="75"/>
        <v>52.72</v>
      </c>
      <c r="I603" s="34">
        <f t="shared" si="76"/>
        <v>4.0553846153846154</v>
      </c>
      <c r="J603" s="34"/>
      <c r="K603" s="9">
        <f t="shared" si="77"/>
        <v>4.0553846153846154</v>
      </c>
      <c r="L603" s="26">
        <f t="shared" si="78"/>
        <v>1199.8213336499998</v>
      </c>
      <c r="M603" s="31"/>
    </row>
    <row r="604" spans="1:13" x14ac:dyDescent="0.25">
      <c r="A604" s="39" t="s">
        <v>1518</v>
      </c>
      <c r="B604" s="38" t="s">
        <v>522</v>
      </c>
      <c r="C604" s="55">
        <v>918</v>
      </c>
      <c r="D604" s="55">
        <v>9</v>
      </c>
      <c r="E604" s="43">
        <f t="shared" si="79"/>
        <v>23.996426672999998</v>
      </c>
      <c r="F604" s="54">
        <f t="shared" si="80"/>
        <v>1199.8213336499998</v>
      </c>
      <c r="G604" s="35"/>
      <c r="H604" s="35">
        <f t="shared" si="75"/>
        <v>18.36</v>
      </c>
      <c r="I604" s="34">
        <f t="shared" si="76"/>
        <v>2.04</v>
      </c>
      <c r="J604" s="34"/>
      <c r="K604" s="9">
        <f t="shared" si="77"/>
        <v>2.04</v>
      </c>
      <c r="L604" s="26">
        <f t="shared" si="78"/>
        <v>1199.8213336499998</v>
      </c>
      <c r="M604" s="31"/>
    </row>
    <row r="605" spans="1:13" x14ac:dyDescent="0.25">
      <c r="A605" s="39" t="s">
        <v>1519</v>
      </c>
      <c r="B605" s="38" t="s">
        <v>523</v>
      </c>
      <c r="C605" s="55">
        <v>1717</v>
      </c>
      <c r="D605" s="55">
        <v>11</v>
      </c>
      <c r="E605" s="43">
        <f t="shared" si="79"/>
        <v>23.996426672999998</v>
      </c>
      <c r="F605" s="54">
        <f t="shared" si="80"/>
        <v>1199.8213336499998</v>
      </c>
      <c r="G605" s="35"/>
      <c r="H605" s="35">
        <f t="shared" si="75"/>
        <v>34.340000000000003</v>
      </c>
      <c r="I605" s="34">
        <f t="shared" si="76"/>
        <v>3.121818181818182</v>
      </c>
      <c r="J605" s="34"/>
      <c r="K605" s="9">
        <f t="shared" si="77"/>
        <v>3.121818181818182</v>
      </c>
      <c r="L605" s="26">
        <f t="shared" si="78"/>
        <v>1199.8213336499998</v>
      </c>
      <c r="M605" s="31"/>
    </row>
    <row r="606" spans="1:13" x14ac:dyDescent="0.25">
      <c r="A606" s="39" t="s">
        <v>1520</v>
      </c>
      <c r="B606" s="38" t="s">
        <v>524</v>
      </c>
      <c r="C606" s="55">
        <v>1387</v>
      </c>
      <c r="D606" s="55">
        <v>9</v>
      </c>
      <c r="E606" s="43">
        <f t="shared" si="79"/>
        <v>23.996426672999998</v>
      </c>
      <c r="F606" s="54">
        <f t="shared" si="80"/>
        <v>1199.8213336499998</v>
      </c>
      <c r="G606" s="35"/>
      <c r="H606" s="35">
        <f t="shared" si="75"/>
        <v>27.740000000000002</v>
      </c>
      <c r="I606" s="34">
        <f t="shared" si="76"/>
        <v>3.0822222222222226</v>
      </c>
      <c r="J606" s="34"/>
      <c r="K606" s="9">
        <f t="shared" si="77"/>
        <v>3.0822222222222226</v>
      </c>
      <c r="L606" s="26">
        <f t="shared" si="78"/>
        <v>1199.8213336499998</v>
      </c>
      <c r="M606" s="31"/>
    </row>
    <row r="607" spans="1:13" x14ac:dyDescent="0.25">
      <c r="A607" s="39" t="s">
        <v>1521</v>
      </c>
      <c r="B607" s="38" t="s">
        <v>525</v>
      </c>
      <c r="C607" s="55">
        <v>1980</v>
      </c>
      <c r="D607" s="55">
        <v>11</v>
      </c>
      <c r="E607" s="43">
        <f t="shared" si="79"/>
        <v>23.996426672999998</v>
      </c>
      <c r="F607" s="54">
        <f t="shared" si="80"/>
        <v>1199.8213336499998</v>
      </c>
      <c r="G607" s="35"/>
      <c r="H607" s="35">
        <f t="shared" si="75"/>
        <v>39.6</v>
      </c>
      <c r="I607" s="34">
        <f t="shared" si="76"/>
        <v>3.6</v>
      </c>
      <c r="J607" s="34"/>
      <c r="K607" s="9">
        <f t="shared" si="77"/>
        <v>3.6</v>
      </c>
      <c r="L607" s="26">
        <f t="shared" si="78"/>
        <v>1199.8213336499998</v>
      </c>
      <c r="M607" s="31"/>
    </row>
    <row r="608" spans="1:13" x14ac:dyDescent="0.25">
      <c r="A608" s="39" t="s">
        <v>1522</v>
      </c>
      <c r="B608" s="38" t="s">
        <v>526</v>
      </c>
      <c r="C608" s="55">
        <v>3745</v>
      </c>
      <c r="D608" s="55">
        <v>13</v>
      </c>
      <c r="E608" s="43">
        <f t="shared" si="79"/>
        <v>23.996426672999998</v>
      </c>
      <c r="F608" s="54">
        <f t="shared" si="80"/>
        <v>1199.8213336499998</v>
      </c>
      <c r="G608" s="35"/>
      <c r="H608" s="35">
        <f t="shared" si="75"/>
        <v>74.900000000000006</v>
      </c>
      <c r="I608" s="34">
        <f t="shared" si="76"/>
        <v>5.7615384615384624</v>
      </c>
      <c r="J608" s="34"/>
      <c r="K608" s="9">
        <f t="shared" si="77"/>
        <v>5.7615384615384624</v>
      </c>
      <c r="L608" s="26">
        <f t="shared" si="78"/>
        <v>1199.8213336499998</v>
      </c>
      <c r="M608" s="31"/>
    </row>
    <row r="609" spans="1:13" x14ac:dyDescent="0.25">
      <c r="A609" s="39" t="s">
        <v>1523</v>
      </c>
      <c r="B609" s="38" t="s">
        <v>527</v>
      </c>
      <c r="C609" s="55">
        <v>3225</v>
      </c>
      <c r="D609" s="55">
        <v>13</v>
      </c>
      <c r="E609" s="43">
        <f t="shared" si="79"/>
        <v>23.996426672999998</v>
      </c>
      <c r="F609" s="54">
        <f t="shared" si="80"/>
        <v>1199.8213336499998</v>
      </c>
      <c r="G609" s="35"/>
      <c r="H609" s="35">
        <f t="shared" si="75"/>
        <v>64.5</v>
      </c>
      <c r="I609" s="34">
        <f t="shared" si="76"/>
        <v>4.9615384615384617</v>
      </c>
      <c r="J609" s="34"/>
      <c r="K609" s="9">
        <f t="shared" si="77"/>
        <v>4.9615384615384617</v>
      </c>
      <c r="L609" s="26">
        <f t="shared" si="78"/>
        <v>1199.8213336499998</v>
      </c>
      <c r="M609" s="31"/>
    </row>
    <row r="610" spans="1:13" x14ac:dyDescent="0.25">
      <c r="A610" s="39" t="s">
        <v>1524</v>
      </c>
      <c r="B610" s="38" t="s">
        <v>528</v>
      </c>
      <c r="C610" s="55">
        <v>1220</v>
      </c>
      <c r="D610" s="55">
        <v>9</v>
      </c>
      <c r="E610" s="43">
        <f t="shared" si="79"/>
        <v>23.996426672999998</v>
      </c>
      <c r="F610" s="54">
        <f t="shared" si="80"/>
        <v>1199.8213336499998</v>
      </c>
      <c r="G610" s="35"/>
      <c r="H610" s="35">
        <f t="shared" si="75"/>
        <v>24.400000000000002</v>
      </c>
      <c r="I610" s="34">
        <f t="shared" si="76"/>
        <v>2.7111111111111112</v>
      </c>
      <c r="J610" s="34"/>
      <c r="K610" s="9">
        <f t="shared" si="77"/>
        <v>2.7111111111111112</v>
      </c>
      <c r="L610" s="26">
        <f t="shared" si="78"/>
        <v>1199.8213336499998</v>
      </c>
      <c r="M610" s="31"/>
    </row>
    <row r="611" spans="1:13" x14ac:dyDescent="0.25">
      <c r="A611" s="39" t="s">
        <v>1525</v>
      </c>
      <c r="B611" s="38" t="s">
        <v>529</v>
      </c>
      <c r="C611" s="55">
        <v>991</v>
      </c>
      <c r="D611" s="55">
        <v>9</v>
      </c>
      <c r="E611" s="43">
        <f t="shared" si="79"/>
        <v>23.996426672999998</v>
      </c>
      <c r="F611" s="54">
        <f t="shared" si="80"/>
        <v>1199.8213336499998</v>
      </c>
      <c r="G611" s="35"/>
      <c r="H611" s="35">
        <f t="shared" si="75"/>
        <v>19.82</v>
      </c>
      <c r="I611" s="34">
        <f t="shared" si="76"/>
        <v>2.2022222222222223</v>
      </c>
      <c r="J611" s="34"/>
      <c r="K611" s="9">
        <f t="shared" si="77"/>
        <v>2.2022222222222223</v>
      </c>
      <c r="L611" s="26">
        <f t="shared" si="78"/>
        <v>1199.8213336499998</v>
      </c>
      <c r="M611" s="31"/>
    </row>
    <row r="612" spans="1:13" x14ac:dyDescent="0.25">
      <c r="A612" s="39" t="s">
        <v>1526</v>
      </c>
      <c r="B612" s="38" t="s">
        <v>530</v>
      </c>
      <c r="C612" s="55">
        <v>1546</v>
      </c>
      <c r="D612" s="55">
        <v>11</v>
      </c>
      <c r="E612" s="43">
        <f t="shared" si="79"/>
        <v>23.996426672999998</v>
      </c>
      <c r="F612" s="54">
        <f t="shared" si="80"/>
        <v>1199.8213336499998</v>
      </c>
      <c r="G612" s="35"/>
      <c r="H612" s="35">
        <f t="shared" si="75"/>
        <v>30.92</v>
      </c>
      <c r="I612" s="34">
        <f t="shared" si="76"/>
        <v>2.810909090909091</v>
      </c>
      <c r="J612" s="34"/>
      <c r="K612" s="9">
        <f t="shared" si="77"/>
        <v>2.810909090909091</v>
      </c>
      <c r="L612" s="26">
        <f t="shared" si="78"/>
        <v>1199.8213336499998</v>
      </c>
      <c r="M612" s="31"/>
    </row>
    <row r="613" spans="1:13" x14ac:dyDescent="0.25">
      <c r="A613" s="39" t="s">
        <v>1527</v>
      </c>
      <c r="B613" s="38" t="s">
        <v>531</v>
      </c>
      <c r="C613" s="55">
        <v>3336</v>
      </c>
      <c r="D613" s="55">
        <v>13</v>
      </c>
      <c r="E613" s="43">
        <f t="shared" si="79"/>
        <v>23.996426672999998</v>
      </c>
      <c r="F613" s="54">
        <f t="shared" si="80"/>
        <v>1199.8213336499998</v>
      </c>
      <c r="G613" s="35"/>
      <c r="H613" s="35">
        <f t="shared" si="75"/>
        <v>66.72</v>
      </c>
      <c r="I613" s="34">
        <f t="shared" si="76"/>
        <v>5.132307692307692</v>
      </c>
      <c r="J613" s="34"/>
      <c r="K613" s="9">
        <f t="shared" si="77"/>
        <v>5.132307692307692</v>
      </c>
      <c r="L613" s="26">
        <f t="shared" si="78"/>
        <v>1199.8213336499998</v>
      </c>
      <c r="M613" s="31"/>
    </row>
    <row r="614" spans="1:13" x14ac:dyDescent="0.25">
      <c r="A614" s="39" t="s">
        <v>1528</v>
      </c>
      <c r="B614" s="38" t="s">
        <v>532</v>
      </c>
      <c r="C614" s="55">
        <v>2156</v>
      </c>
      <c r="D614" s="55">
        <v>11</v>
      </c>
      <c r="E614" s="43">
        <f t="shared" si="79"/>
        <v>23.996426672999998</v>
      </c>
      <c r="F614" s="54">
        <f t="shared" si="80"/>
        <v>1199.8213336499998</v>
      </c>
      <c r="G614" s="35"/>
      <c r="H614" s="35">
        <f t="shared" si="75"/>
        <v>43.12</v>
      </c>
      <c r="I614" s="34">
        <f t="shared" si="76"/>
        <v>3.92</v>
      </c>
      <c r="J614" s="34"/>
      <c r="K614" s="9">
        <f t="shared" si="77"/>
        <v>3.92</v>
      </c>
      <c r="L614" s="26">
        <f t="shared" si="78"/>
        <v>1199.8213336499998</v>
      </c>
      <c r="M614" s="31"/>
    </row>
    <row r="615" spans="1:13" x14ac:dyDescent="0.25">
      <c r="A615" s="39" t="s">
        <v>1529</v>
      </c>
      <c r="B615" s="38" t="s">
        <v>533</v>
      </c>
      <c r="C615" s="55">
        <v>2158</v>
      </c>
      <c r="D615" s="55">
        <v>11</v>
      </c>
      <c r="E615" s="43">
        <f t="shared" si="79"/>
        <v>23.996426672999998</v>
      </c>
      <c r="F615" s="54">
        <f t="shared" si="80"/>
        <v>1199.8213336499998</v>
      </c>
      <c r="G615" s="35"/>
      <c r="H615" s="35">
        <f t="shared" si="75"/>
        <v>43.160000000000004</v>
      </c>
      <c r="I615" s="34">
        <f t="shared" si="76"/>
        <v>3.9236363636363638</v>
      </c>
      <c r="J615" s="34"/>
      <c r="K615" s="9">
        <f t="shared" si="77"/>
        <v>3.9236363636363638</v>
      </c>
      <c r="L615" s="26">
        <f t="shared" si="78"/>
        <v>1199.8213336499998</v>
      </c>
      <c r="M615" s="31"/>
    </row>
    <row r="616" spans="1:13" x14ac:dyDescent="0.25">
      <c r="A616" s="39" t="s">
        <v>1530</v>
      </c>
      <c r="B616" s="38" t="s">
        <v>534</v>
      </c>
      <c r="C616" s="55">
        <v>1893</v>
      </c>
      <c r="D616" s="55">
        <v>11</v>
      </c>
      <c r="E616" s="43">
        <f t="shared" si="79"/>
        <v>23.996426672999998</v>
      </c>
      <c r="F616" s="54">
        <f t="shared" si="80"/>
        <v>1199.8213336499998</v>
      </c>
      <c r="G616" s="35"/>
      <c r="H616" s="35">
        <f t="shared" si="75"/>
        <v>37.86</v>
      </c>
      <c r="I616" s="34">
        <f t="shared" si="76"/>
        <v>3.4418181818181819</v>
      </c>
      <c r="J616" s="34"/>
      <c r="K616" s="9">
        <f t="shared" si="77"/>
        <v>3.4418181818181819</v>
      </c>
      <c r="L616" s="26">
        <f t="shared" si="78"/>
        <v>1199.8213336499998</v>
      </c>
      <c r="M616" s="31"/>
    </row>
    <row r="617" spans="1:13" x14ac:dyDescent="0.25">
      <c r="A617" s="39" t="s">
        <v>1531</v>
      </c>
      <c r="B617" s="38" t="s">
        <v>481</v>
      </c>
      <c r="C617" s="55">
        <v>4118</v>
      </c>
      <c r="D617" s="55">
        <v>13</v>
      </c>
      <c r="E617" s="43">
        <f t="shared" si="79"/>
        <v>23.996426672999998</v>
      </c>
      <c r="F617" s="54">
        <f t="shared" si="80"/>
        <v>1199.8213336499998</v>
      </c>
      <c r="G617" s="35"/>
      <c r="H617" s="35">
        <f t="shared" si="75"/>
        <v>82.36</v>
      </c>
      <c r="I617" s="34">
        <f t="shared" si="76"/>
        <v>6.3353846153846156</v>
      </c>
      <c r="J617" s="34"/>
      <c r="K617" s="9">
        <f t="shared" si="77"/>
        <v>6.3353846153846156</v>
      </c>
      <c r="L617" s="26">
        <f t="shared" si="78"/>
        <v>1199.8213336499998</v>
      </c>
      <c r="M617" s="31"/>
    </row>
    <row r="618" spans="1:13" x14ac:dyDescent="0.25">
      <c r="A618" s="39" t="s">
        <v>1532</v>
      </c>
      <c r="B618" s="38" t="s">
        <v>535</v>
      </c>
      <c r="C618" s="55">
        <v>2065</v>
      </c>
      <c r="D618" s="55">
        <v>11</v>
      </c>
      <c r="E618" s="43">
        <f t="shared" si="79"/>
        <v>23.996426672999998</v>
      </c>
      <c r="F618" s="54">
        <f t="shared" si="80"/>
        <v>1199.8213336499998</v>
      </c>
      <c r="G618" s="35"/>
      <c r="H618" s="35">
        <f t="shared" si="75"/>
        <v>41.300000000000004</v>
      </c>
      <c r="I618" s="34">
        <f t="shared" si="76"/>
        <v>3.7545454545454549</v>
      </c>
      <c r="J618" s="34"/>
      <c r="K618" s="9">
        <f t="shared" si="77"/>
        <v>3.7545454545454549</v>
      </c>
      <c r="L618" s="26">
        <f t="shared" si="78"/>
        <v>1199.8213336499998</v>
      </c>
      <c r="M618" s="31"/>
    </row>
    <row r="619" spans="1:13" x14ac:dyDescent="0.25">
      <c r="A619" s="39" t="s">
        <v>1533</v>
      </c>
      <c r="B619" s="38" t="s">
        <v>536</v>
      </c>
      <c r="C619" s="55">
        <v>1402</v>
      </c>
      <c r="D619" s="55">
        <v>9</v>
      </c>
      <c r="E619" s="43">
        <f t="shared" si="79"/>
        <v>23.996426672999998</v>
      </c>
      <c r="F619" s="54">
        <f t="shared" si="80"/>
        <v>1199.8213336499998</v>
      </c>
      <c r="G619" s="35"/>
      <c r="H619" s="35">
        <f t="shared" si="75"/>
        <v>28.04</v>
      </c>
      <c r="I619" s="34">
        <f t="shared" si="76"/>
        <v>3.1155555555555554</v>
      </c>
      <c r="J619" s="34"/>
      <c r="K619" s="9">
        <f t="shared" si="77"/>
        <v>3.1155555555555554</v>
      </c>
      <c r="L619" s="26">
        <f t="shared" si="78"/>
        <v>1199.8213336499998</v>
      </c>
      <c r="M619" s="31"/>
    </row>
    <row r="620" spans="1:13" x14ac:dyDescent="0.25">
      <c r="A620" s="39" t="s">
        <v>1534</v>
      </c>
      <c r="B620" s="38" t="s">
        <v>537</v>
      </c>
      <c r="C620" s="55">
        <v>1817</v>
      </c>
      <c r="D620" s="55">
        <v>11</v>
      </c>
      <c r="E620" s="43">
        <f t="shared" si="79"/>
        <v>23.996426672999998</v>
      </c>
      <c r="F620" s="54">
        <f t="shared" si="80"/>
        <v>1199.8213336499998</v>
      </c>
      <c r="G620" s="35"/>
      <c r="H620" s="35">
        <f t="shared" si="75"/>
        <v>36.340000000000003</v>
      </c>
      <c r="I620" s="34">
        <f t="shared" si="76"/>
        <v>3.3036363636363641</v>
      </c>
      <c r="J620" s="34"/>
      <c r="K620" s="9">
        <f t="shared" si="77"/>
        <v>3.3036363636363641</v>
      </c>
      <c r="L620" s="26">
        <f t="shared" si="78"/>
        <v>1199.8213336499998</v>
      </c>
      <c r="M620" s="31"/>
    </row>
    <row r="621" spans="1:13" x14ac:dyDescent="0.25">
      <c r="A621" s="39" t="s">
        <v>1535</v>
      </c>
      <c r="B621" s="38" t="s">
        <v>538</v>
      </c>
      <c r="C621" s="55">
        <v>896</v>
      </c>
      <c r="D621" s="55">
        <v>9</v>
      </c>
      <c r="E621" s="43">
        <f t="shared" si="79"/>
        <v>23.996426672999998</v>
      </c>
      <c r="F621" s="54">
        <f t="shared" si="80"/>
        <v>1199.8213336499998</v>
      </c>
      <c r="G621" s="35"/>
      <c r="H621" s="35">
        <f t="shared" si="75"/>
        <v>17.920000000000002</v>
      </c>
      <c r="I621" s="34">
        <f t="shared" si="76"/>
        <v>1.9911111111111113</v>
      </c>
      <c r="J621" s="34"/>
      <c r="K621" s="9">
        <f t="shared" si="77"/>
        <v>1.9911111111111113</v>
      </c>
      <c r="L621" s="26">
        <f t="shared" si="78"/>
        <v>1199.8213336499998</v>
      </c>
      <c r="M621" s="31"/>
    </row>
    <row r="622" spans="1:13" x14ac:dyDescent="0.25">
      <c r="A622" s="39" t="s">
        <v>1536</v>
      </c>
      <c r="B622" s="38" t="s">
        <v>539</v>
      </c>
      <c r="C622" s="55">
        <v>1282</v>
      </c>
      <c r="D622" s="55">
        <v>9</v>
      </c>
      <c r="E622" s="43">
        <f t="shared" si="79"/>
        <v>23.996426672999998</v>
      </c>
      <c r="F622" s="54">
        <f t="shared" si="80"/>
        <v>1199.8213336499998</v>
      </c>
      <c r="G622" s="35"/>
      <c r="H622" s="35">
        <f t="shared" si="75"/>
        <v>25.64</v>
      </c>
      <c r="I622" s="34">
        <f t="shared" si="76"/>
        <v>2.8488888888888888</v>
      </c>
      <c r="J622" s="34"/>
      <c r="K622" s="9">
        <f t="shared" si="77"/>
        <v>2.8488888888888888</v>
      </c>
      <c r="L622" s="26">
        <f t="shared" si="78"/>
        <v>1199.8213336499998</v>
      </c>
      <c r="M622" s="31"/>
    </row>
    <row r="623" spans="1:13" x14ac:dyDescent="0.25">
      <c r="A623" s="39" t="s">
        <v>1537</v>
      </c>
      <c r="B623" s="38" t="s">
        <v>540</v>
      </c>
      <c r="C623" s="55">
        <v>1687</v>
      </c>
      <c r="D623" s="55">
        <v>11</v>
      </c>
      <c r="E623" s="43">
        <f t="shared" si="79"/>
        <v>23.996426672999998</v>
      </c>
      <c r="F623" s="54">
        <f t="shared" si="80"/>
        <v>1199.8213336499998</v>
      </c>
      <c r="G623" s="35"/>
      <c r="H623" s="35">
        <f t="shared" si="75"/>
        <v>33.74</v>
      </c>
      <c r="I623" s="34">
        <f t="shared" si="76"/>
        <v>3.0672727272727274</v>
      </c>
      <c r="J623" s="34"/>
      <c r="K623" s="9">
        <f t="shared" si="77"/>
        <v>3.0672727272727274</v>
      </c>
      <c r="L623" s="26">
        <f t="shared" si="78"/>
        <v>1199.8213336499998</v>
      </c>
      <c r="M623" s="31"/>
    </row>
    <row r="624" spans="1:13" x14ac:dyDescent="0.25">
      <c r="A624" s="39" t="s">
        <v>1538</v>
      </c>
      <c r="B624" s="38" t="s">
        <v>541</v>
      </c>
      <c r="C624" s="55">
        <v>1134</v>
      </c>
      <c r="D624" s="55">
        <v>9</v>
      </c>
      <c r="E624" s="43">
        <f t="shared" si="79"/>
        <v>23.996426672999998</v>
      </c>
      <c r="F624" s="54">
        <f t="shared" si="80"/>
        <v>1199.8213336499998</v>
      </c>
      <c r="G624" s="35"/>
      <c r="H624" s="35">
        <f t="shared" si="75"/>
        <v>22.68</v>
      </c>
      <c r="I624" s="34">
        <f t="shared" si="76"/>
        <v>2.52</v>
      </c>
      <c r="J624" s="34"/>
      <c r="K624" s="9">
        <f t="shared" si="77"/>
        <v>2.52</v>
      </c>
      <c r="L624" s="26">
        <f t="shared" si="78"/>
        <v>1199.8213336499998</v>
      </c>
      <c r="M624" s="31"/>
    </row>
    <row r="625" spans="1:13" x14ac:dyDescent="0.25">
      <c r="A625" s="39" t="s">
        <v>1539</v>
      </c>
      <c r="B625" s="38" t="s">
        <v>542</v>
      </c>
      <c r="C625" s="55">
        <v>959</v>
      </c>
      <c r="D625" s="55">
        <v>9</v>
      </c>
      <c r="E625" s="43">
        <f t="shared" si="79"/>
        <v>23.996426672999998</v>
      </c>
      <c r="F625" s="54">
        <f t="shared" si="80"/>
        <v>1199.8213336499998</v>
      </c>
      <c r="G625" s="35"/>
      <c r="H625" s="35">
        <f t="shared" si="75"/>
        <v>19.18</v>
      </c>
      <c r="I625" s="34">
        <f t="shared" si="76"/>
        <v>2.1311111111111112</v>
      </c>
      <c r="J625" s="34"/>
      <c r="K625" s="9">
        <f t="shared" si="77"/>
        <v>2.1311111111111112</v>
      </c>
      <c r="L625" s="26">
        <f t="shared" si="78"/>
        <v>1199.8213336499998</v>
      </c>
      <c r="M625" s="31"/>
    </row>
    <row r="626" spans="1:13" x14ac:dyDescent="0.25">
      <c r="A626" s="39" t="s">
        <v>1540</v>
      </c>
      <c r="B626" s="38" t="s">
        <v>543</v>
      </c>
      <c r="C626" s="55">
        <v>1531</v>
      </c>
      <c r="D626" s="55">
        <v>11</v>
      </c>
      <c r="E626" s="43">
        <f t="shared" si="79"/>
        <v>23.996426672999998</v>
      </c>
      <c r="F626" s="54">
        <f t="shared" si="80"/>
        <v>1199.8213336499998</v>
      </c>
      <c r="G626" s="35"/>
      <c r="H626" s="35">
        <f t="shared" si="75"/>
        <v>30.62</v>
      </c>
      <c r="I626" s="34">
        <f t="shared" si="76"/>
        <v>2.7836363636363637</v>
      </c>
      <c r="J626" s="34"/>
      <c r="K626" s="9">
        <f t="shared" si="77"/>
        <v>2.7836363636363637</v>
      </c>
      <c r="L626" s="26">
        <f t="shared" si="78"/>
        <v>1199.8213336499998</v>
      </c>
      <c r="M626" s="31"/>
    </row>
    <row r="627" spans="1:13" x14ac:dyDescent="0.25">
      <c r="A627" s="39" t="s">
        <v>1541</v>
      </c>
      <c r="B627" s="38" t="s">
        <v>544</v>
      </c>
      <c r="C627" s="55">
        <v>2383</v>
      </c>
      <c r="D627" s="55">
        <v>11</v>
      </c>
      <c r="E627" s="43">
        <f t="shared" si="79"/>
        <v>23.996426672999998</v>
      </c>
      <c r="F627" s="54">
        <f t="shared" si="80"/>
        <v>1199.8213336499998</v>
      </c>
      <c r="G627" s="35"/>
      <c r="H627" s="35">
        <f t="shared" si="75"/>
        <v>47.660000000000004</v>
      </c>
      <c r="I627" s="34">
        <f t="shared" si="76"/>
        <v>4.332727272727273</v>
      </c>
      <c r="J627" s="34"/>
      <c r="K627" s="9">
        <f t="shared" si="77"/>
        <v>4.332727272727273</v>
      </c>
      <c r="L627" s="26">
        <f t="shared" si="78"/>
        <v>1199.8213336499998</v>
      </c>
      <c r="M627" s="31"/>
    </row>
    <row r="628" spans="1:13" x14ac:dyDescent="0.25">
      <c r="A628" s="39" t="s">
        <v>1542</v>
      </c>
      <c r="B628" s="38" t="s">
        <v>545</v>
      </c>
      <c r="C628" s="55">
        <v>1096</v>
      </c>
      <c r="D628" s="55">
        <v>9</v>
      </c>
      <c r="E628" s="43">
        <f t="shared" si="79"/>
        <v>23.996426672999998</v>
      </c>
      <c r="F628" s="54">
        <f t="shared" si="80"/>
        <v>1199.8213336499998</v>
      </c>
      <c r="G628" s="35"/>
      <c r="H628" s="35">
        <f t="shared" si="75"/>
        <v>21.92</v>
      </c>
      <c r="I628" s="34">
        <f t="shared" si="76"/>
        <v>2.4355555555555557</v>
      </c>
      <c r="J628" s="34"/>
      <c r="K628" s="9">
        <f t="shared" si="77"/>
        <v>2.4355555555555557</v>
      </c>
      <c r="L628" s="26">
        <f t="shared" si="78"/>
        <v>1199.8213336499998</v>
      </c>
      <c r="M628" s="31"/>
    </row>
    <row r="629" spans="1:13" x14ac:dyDescent="0.25">
      <c r="A629" s="39" t="s">
        <v>1543</v>
      </c>
      <c r="B629" s="38" t="s">
        <v>546</v>
      </c>
      <c r="C629" s="55">
        <v>6582</v>
      </c>
      <c r="D629" s="55">
        <v>15</v>
      </c>
      <c r="E629" s="43">
        <f t="shared" si="79"/>
        <v>23.996426672999998</v>
      </c>
      <c r="F629" s="54">
        <f t="shared" si="80"/>
        <v>1199.8213336499998</v>
      </c>
      <c r="G629" s="35"/>
      <c r="H629" s="35">
        <f t="shared" si="75"/>
        <v>131.64000000000001</v>
      </c>
      <c r="I629" s="34">
        <f t="shared" si="76"/>
        <v>8.7760000000000016</v>
      </c>
      <c r="J629" s="34"/>
      <c r="K629" s="9">
        <f t="shared" si="77"/>
        <v>8.7760000000000016</v>
      </c>
      <c r="L629" s="26">
        <f t="shared" si="78"/>
        <v>1199.8213336499998</v>
      </c>
      <c r="M629" s="31"/>
    </row>
    <row r="630" spans="1:13" x14ac:dyDescent="0.25">
      <c r="A630" s="39" t="s">
        <v>1544</v>
      </c>
      <c r="B630" s="38" t="s">
        <v>547</v>
      </c>
      <c r="C630" s="55">
        <v>806</v>
      </c>
      <c r="D630" s="55">
        <v>9</v>
      </c>
      <c r="E630" s="43">
        <f t="shared" si="79"/>
        <v>23.996426672999998</v>
      </c>
      <c r="F630" s="54">
        <f t="shared" si="80"/>
        <v>1199.8213336499998</v>
      </c>
      <c r="G630" s="35"/>
      <c r="H630" s="35">
        <f t="shared" si="75"/>
        <v>16.12</v>
      </c>
      <c r="I630" s="34">
        <f t="shared" si="76"/>
        <v>1.7911111111111113</v>
      </c>
      <c r="J630" s="34"/>
      <c r="K630" s="9">
        <f t="shared" si="77"/>
        <v>1.7911111111111113</v>
      </c>
      <c r="L630" s="26">
        <f t="shared" si="78"/>
        <v>1199.8213336499998</v>
      </c>
      <c r="M630" s="31"/>
    </row>
    <row r="631" spans="1:13" x14ac:dyDescent="0.25">
      <c r="A631" s="39" t="s">
        <v>1545</v>
      </c>
      <c r="B631" s="38" t="s">
        <v>548</v>
      </c>
      <c r="C631" s="55">
        <v>864</v>
      </c>
      <c r="D631" s="55">
        <v>9</v>
      </c>
      <c r="E631" s="43">
        <f t="shared" si="79"/>
        <v>23.996426672999998</v>
      </c>
      <c r="F631" s="54">
        <f t="shared" si="80"/>
        <v>1199.8213336499998</v>
      </c>
      <c r="G631" s="35"/>
      <c r="H631" s="35">
        <f t="shared" si="75"/>
        <v>17.28</v>
      </c>
      <c r="I631" s="34">
        <f t="shared" si="76"/>
        <v>1.9200000000000002</v>
      </c>
      <c r="J631" s="34"/>
      <c r="K631" s="9">
        <f t="shared" si="77"/>
        <v>1.9200000000000002</v>
      </c>
      <c r="L631" s="26">
        <f t="shared" si="78"/>
        <v>1199.8213336499998</v>
      </c>
      <c r="M631" s="31"/>
    </row>
    <row r="632" spans="1:13" x14ac:dyDescent="0.25">
      <c r="A632" s="39" t="s">
        <v>1546</v>
      </c>
      <c r="B632" s="38" t="s">
        <v>549</v>
      </c>
      <c r="C632" s="55">
        <v>569</v>
      </c>
      <c r="D632" s="55">
        <v>9</v>
      </c>
      <c r="E632" s="43">
        <f t="shared" si="79"/>
        <v>23.996426672999998</v>
      </c>
      <c r="F632" s="54">
        <f t="shared" si="80"/>
        <v>1199.8213336499998</v>
      </c>
      <c r="G632" s="35"/>
      <c r="H632" s="35">
        <f t="shared" si="75"/>
        <v>11.38</v>
      </c>
      <c r="I632" s="34">
        <f t="shared" si="76"/>
        <v>1.2644444444444445</v>
      </c>
      <c r="J632" s="34"/>
      <c r="K632" s="9">
        <f t="shared" si="77"/>
        <v>1.2644444444444445</v>
      </c>
      <c r="L632" s="26">
        <f t="shared" si="78"/>
        <v>1199.8213336499998</v>
      </c>
      <c r="M632" s="31"/>
    </row>
    <row r="633" spans="1:13" x14ac:dyDescent="0.25">
      <c r="A633" s="39" t="s">
        <v>1547</v>
      </c>
      <c r="B633" s="38" t="s">
        <v>550</v>
      </c>
      <c r="C633" s="55">
        <v>3631</v>
      </c>
      <c r="D633" s="55">
        <v>13</v>
      </c>
      <c r="E633" s="43">
        <f t="shared" si="79"/>
        <v>23.996426672999998</v>
      </c>
      <c r="F633" s="54">
        <f t="shared" si="80"/>
        <v>1199.8213336499998</v>
      </c>
      <c r="G633" s="35"/>
      <c r="H633" s="35">
        <f t="shared" si="75"/>
        <v>72.62</v>
      </c>
      <c r="I633" s="34">
        <f t="shared" si="76"/>
        <v>5.5861538461538469</v>
      </c>
      <c r="J633" s="34"/>
      <c r="K633" s="9">
        <f t="shared" si="77"/>
        <v>5.5861538461538469</v>
      </c>
      <c r="L633" s="26">
        <f t="shared" si="78"/>
        <v>1199.8213336499998</v>
      </c>
      <c r="M633" s="31"/>
    </row>
    <row r="634" spans="1:13" x14ac:dyDescent="0.25">
      <c r="A634" s="39" t="s">
        <v>1548</v>
      </c>
      <c r="B634" s="38" t="s">
        <v>551</v>
      </c>
      <c r="C634" s="55">
        <v>1129</v>
      </c>
      <c r="D634" s="55">
        <v>9</v>
      </c>
      <c r="E634" s="43">
        <f t="shared" si="79"/>
        <v>23.996426672999998</v>
      </c>
      <c r="F634" s="54">
        <f t="shared" si="80"/>
        <v>1199.8213336499998</v>
      </c>
      <c r="G634" s="35"/>
      <c r="H634" s="35">
        <f t="shared" si="75"/>
        <v>22.580000000000002</v>
      </c>
      <c r="I634" s="34">
        <f t="shared" si="76"/>
        <v>2.5088888888888889</v>
      </c>
      <c r="J634" s="34"/>
      <c r="K634" s="9">
        <f t="shared" si="77"/>
        <v>2.5088888888888889</v>
      </c>
      <c r="L634" s="26">
        <f t="shared" si="78"/>
        <v>1199.8213336499998</v>
      </c>
      <c r="M634" s="31"/>
    </row>
    <row r="635" spans="1:13" x14ac:dyDescent="0.25">
      <c r="A635" s="39" t="s">
        <v>1549</v>
      </c>
      <c r="B635" s="38" t="s">
        <v>552</v>
      </c>
      <c r="C635" s="55">
        <v>1198</v>
      </c>
      <c r="D635" s="55">
        <v>9</v>
      </c>
      <c r="E635" s="43">
        <f t="shared" si="79"/>
        <v>23.996426672999998</v>
      </c>
      <c r="F635" s="54">
        <f t="shared" si="80"/>
        <v>1199.8213336499998</v>
      </c>
      <c r="G635" s="35"/>
      <c r="H635" s="35">
        <f t="shared" si="75"/>
        <v>23.96</v>
      </c>
      <c r="I635" s="34">
        <f t="shared" si="76"/>
        <v>2.6622222222222223</v>
      </c>
      <c r="J635" s="34"/>
      <c r="K635" s="9">
        <f t="shared" si="77"/>
        <v>2.6622222222222223</v>
      </c>
      <c r="L635" s="26">
        <f t="shared" si="78"/>
        <v>1199.8213336499998</v>
      </c>
      <c r="M635" s="31"/>
    </row>
    <row r="636" spans="1:13" x14ac:dyDescent="0.25">
      <c r="A636" s="39" t="s">
        <v>1550</v>
      </c>
      <c r="B636" s="38" t="s">
        <v>553</v>
      </c>
      <c r="C636" s="55">
        <v>1030</v>
      </c>
      <c r="D636" s="55">
        <v>9</v>
      </c>
      <c r="E636" s="43">
        <f t="shared" si="79"/>
        <v>23.996426672999998</v>
      </c>
      <c r="F636" s="54">
        <f t="shared" si="80"/>
        <v>1199.8213336499998</v>
      </c>
      <c r="G636" s="35"/>
      <c r="H636" s="35">
        <f t="shared" si="75"/>
        <v>20.6</v>
      </c>
      <c r="I636" s="34">
        <f t="shared" si="76"/>
        <v>2.2888888888888892</v>
      </c>
      <c r="J636" s="34"/>
      <c r="K636" s="9">
        <f t="shared" si="77"/>
        <v>2.2888888888888892</v>
      </c>
      <c r="L636" s="26">
        <f t="shared" si="78"/>
        <v>1199.8213336499998</v>
      </c>
      <c r="M636" s="31"/>
    </row>
    <row r="637" spans="1:13" ht="31.5" x14ac:dyDescent="0.25">
      <c r="A637" s="39" t="s">
        <v>968</v>
      </c>
      <c r="B637" s="10" t="s">
        <v>1883</v>
      </c>
      <c r="C637" s="52">
        <v>37108</v>
      </c>
      <c r="D637" s="55">
        <v>27</v>
      </c>
      <c r="E637" s="43">
        <f t="shared" si="79"/>
        <v>23.996426672999998</v>
      </c>
      <c r="F637" s="54">
        <f t="shared" si="80"/>
        <v>1199.8213336499998</v>
      </c>
      <c r="G637" s="34"/>
      <c r="H637" s="34">
        <f t="shared" si="75"/>
        <v>742.16</v>
      </c>
      <c r="I637" s="34">
        <f t="shared" si="76"/>
        <v>27.487407407407407</v>
      </c>
      <c r="J637" s="34"/>
      <c r="K637" s="9">
        <f t="shared" si="77"/>
        <v>27.487407407407407</v>
      </c>
      <c r="L637" s="26">
        <f t="shared" si="78"/>
        <v>1199.8213336499998</v>
      </c>
      <c r="M637" s="31"/>
    </row>
    <row r="638" spans="1:13" x14ac:dyDescent="0.25">
      <c r="A638" s="39" t="s">
        <v>1551</v>
      </c>
      <c r="B638" s="38" t="s">
        <v>554</v>
      </c>
      <c r="C638" s="55">
        <v>11209</v>
      </c>
      <c r="D638" s="55">
        <v>23</v>
      </c>
      <c r="E638" s="43">
        <f t="shared" ref="E638:E663" si="81">$M$4</f>
        <v>23.996426672999998</v>
      </c>
      <c r="F638" s="54">
        <f t="shared" ref="F638:F663" si="82">IF((((C638*$L$5%)/D638))&gt;$L$6,((C638*$L$5%)/D638*E638),E638*$L$6)</f>
        <v>1199.8213336499998</v>
      </c>
      <c r="G638" s="35"/>
      <c r="H638" s="35">
        <f t="shared" si="75"/>
        <v>224.18</v>
      </c>
      <c r="I638" s="34">
        <f t="shared" si="76"/>
        <v>9.746956521739131</v>
      </c>
      <c r="J638" s="34"/>
      <c r="K638" s="9">
        <f t="shared" si="77"/>
        <v>9.746956521739131</v>
      </c>
      <c r="L638" s="26">
        <f t="shared" si="78"/>
        <v>1199.8213336499998</v>
      </c>
      <c r="M638" s="31"/>
    </row>
    <row r="639" spans="1:13" x14ac:dyDescent="0.25">
      <c r="A639" s="39" t="s">
        <v>1552</v>
      </c>
      <c r="B639" s="38" t="s">
        <v>555</v>
      </c>
      <c r="C639" s="55">
        <v>810</v>
      </c>
      <c r="D639" s="55">
        <v>9</v>
      </c>
      <c r="E639" s="43">
        <f t="shared" si="81"/>
        <v>23.996426672999998</v>
      </c>
      <c r="F639" s="54">
        <f t="shared" si="82"/>
        <v>1199.8213336499998</v>
      </c>
      <c r="G639" s="35"/>
      <c r="H639" s="35">
        <f t="shared" si="75"/>
        <v>16.2</v>
      </c>
      <c r="I639" s="34">
        <f t="shared" si="76"/>
        <v>1.7999999999999998</v>
      </c>
      <c r="J639" s="34"/>
      <c r="K639" s="9">
        <f t="shared" si="77"/>
        <v>1.7999999999999998</v>
      </c>
      <c r="L639" s="26">
        <f t="shared" si="78"/>
        <v>1199.8213336499998</v>
      </c>
      <c r="M639" s="31"/>
    </row>
    <row r="640" spans="1:13" x14ac:dyDescent="0.25">
      <c r="A640" s="39" t="s">
        <v>1553</v>
      </c>
      <c r="B640" s="38" t="s">
        <v>556</v>
      </c>
      <c r="C640" s="55">
        <v>969</v>
      </c>
      <c r="D640" s="55">
        <v>9</v>
      </c>
      <c r="E640" s="43">
        <f t="shared" si="81"/>
        <v>23.996426672999998</v>
      </c>
      <c r="F640" s="54">
        <f t="shared" si="82"/>
        <v>1199.8213336499998</v>
      </c>
      <c r="G640" s="35"/>
      <c r="H640" s="35">
        <f t="shared" si="75"/>
        <v>19.38</v>
      </c>
      <c r="I640" s="34">
        <f t="shared" si="76"/>
        <v>2.1533333333333333</v>
      </c>
      <c r="J640" s="34"/>
      <c r="K640" s="9">
        <f t="shared" si="77"/>
        <v>2.1533333333333333</v>
      </c>
      <c r="L640" s="26">
        <f t="shared" si="78"/>
        <v>1199.8213336499998</v>
      </c>
      <c r="M640" s="31"/>
    </row>
    <row r="641" spans="1:13" x14ac:dyDescent="0.25">
      <c r="A641" s="39" t="s">
        <v>1554</v>
      </c>
      <c r="B641" s="38" t="s">
        <v>557</v>
      </c>
      <c r="C641" s="55">
        <v>998</v>
      </c>
      <c r="D641" s="55">
        <v>9</v>
      </c>
      <c r="E641" s="43">
        <f t="shared" si="81"/>
        <v>23.996426672999998</v>
      </c>
      <c r="F641" s="54">
        <f t="shared" si="82"/>
        <v>1199.8213336499998</v>
      </c>
      <c r="G641" s="35"/>
      <c r="H641" s="35">
        <f t="shared" si="75"/>
        <v>19.96</v>
      </c>
      <c r="I641" s="34">
        <f t="shared" si="76"/>
        <v>2.2177777777777781</v>
      </c>
      <c r="J641" s="34"/>
      <c r="K641" s="9">
        <f t="shared" si="77"/>
        <v>2.2177777777777781</v>
      </c>
      <c r="L641" s="26">
        <f t="shared" si="78"/>
        <v>1199.8213336499998</v>
      </c>
      <c r="M641" s="31"/>
    </row>
    <row r="642" spans="1:13" x14ac:dyDescent="0.25">
      <c r="A642" s="39" t="s">
        <v>1555</v>
      </c>
      <c r="B642" s="38" t="s">
        <v>558</v>
      </c>
      <c r="C642" s="55">
        <v>531</v>
      </c>
      <c r="D642" s="55">
        <v>9</v>
      </c>
      <c r="E642" s="43">
        <f t="shared" si="81"/>
        <v>23.996426672999998</v>
      </c>
      <c r="F642" s="54">
        <f t="shared" si="82"/>
        <v>1199.8213336499998</v>
      </c>
      <c r="G642" s="35"/>
      <c r="H642" s="35">
        <f t="shared" si="75"/>
        <v>10.620000000000001</v>
      </c>
      <c r="I642" s="34">
        <f t="shared" si="76"/>
        <v>1.1800000000000002</v>
      </c>
      <c r="J642" s="34"/>
      <c r="K642" s="9">
        <f t="shared" si="77"/>
        <v>1.1800000000000002</v>
      </c>
      <c r="L642" s="26">
        <f t="shared" si="78"/>
        <v>1199.8213336499998</v>
      </c>
      <c r="M642" s="31"/>
    </row>
    <row r="643" spans="1:13" x14ac:dyDescent="0.25">
      <c r="A643" s="39" t="s">
        <v>1556</v>
      </c>
      <c r="B643" s="38" t="s">
        <v>559</v>
      </c>
      <c r="C643" s="55">
        <v>497</v>
      </c>
      <c r="D643" s="55">
        <v>9</v>
      </c>
      <c r="E643" s="43">
        <f t="shared" si="81"/>
        <v>23.996426672999998</v>
      </c>
      <c r="F643" s="54">
        <f t="shared" si="82"/>
        <v>1199.8213336499998</v>
      </c>
      <c r="G643" s="35"/>
      <c r="H643" s="35">
        <f t="shared" si="75"/>
        <v>9.94</v>
      </c>
      <c r="I643" s="34">
        <f t="shared" si="76"/>
        <v>1.1044444444444443</v>
      </c>
      <c r="J643" s="34"/>
      <c r="K643" s="9">
        <f t="shared" si="77"/>
        <v>1.1044444444444443</v>
      </c>
      <c r="L643" s="26">
        <f t="shared" si="78"/>
        <v>1199.8213336499998</v>
      </c>
      <c r="M643" s="31"/>
    </row>
    <row r="644" spans="1:13" x14ac:dyDescent="0.25">
      <c r="A644" s="39" t="s">
        <v>1557</v>
      </c>
      <c r="B644" s="38" t="s">
        <v>560</v>
      </c>
      <c r="C644" s="55">
        <v>912</v>
      </c>
      <c r="D644" s="55">
        <v>9</v>
      </c>
      <c r="E644" s="43">
        <f t="shared" si="81"/>
        <v>23.996426672999998</v>
      </c>
      <c r="F644" s="54">
        <f t="shared" si="82"/>
        <v>1199.8213336499998</v>
      </c>
      <c r="G644" s="35"/>
      <c r="H644" s="35">
        <f t="shared" si="75"/>
        <v>18.240000000000002</v>
      </c>
      <c r="I644" s="34">
        <f t="shared" si="76"/>
        <v>2.0266666666666668</v>
      </c>
      <c r="J644" s="34"/>
      <c r="K644" s="9">
        <f t="shared" si="77"/>
        <v>2.0266666666666668</v>
      </c>
      <c r="L644" s="26">
        <f t="shared" si="78"/>
        <v>1199.8213336499998</v>
      </c>
      <c r="M644" s="31"/>
    </row>
    <row r="645" spans="1:13" x14ac:dyDescent="0.25">
      <c r="A645" s="39" t="s">
        <v>1558</v>
      </c>
      <c r="B645" s="38" t="s">
        <v>561</v>
      </c>
      <c r="C645" s="55">
        <v>1211</v>
      </c>
      <c r="D645" s="55">
        <v>9</v>
      </c>
      <c r="E645" s="43">
        <f t="shared" si="81"/>
        <v>23.996426672999998</v>
      </c>
      <c r="F645" s="54">
        <f t="shared" si="82"/>
        <v>1199.8213336499998</v>
      </c>
      <c r="G645" s="35"/>
      <c r="H645" s="35">
        <f t="shared" si="75"/>
        <v>24.22</v>
      </c>
      <c r="I645" s="34">
        <f t="shared" si="76"/>
        <v>2.6911111111111108</v>
      </c>
      <c r="J645" s="34"/>
      <c r="K645" s="9">
        <f t="shared" si="77"/>
        <v>2.6911111111111108</v>
      </c>
      <c r="L645" s="26">
        <f t="shared" si="78"/>
        <v>1199.8213336499998</v>
      </c>
      <c r="M645" s="31"/>
    </row>
    <row r="646" spans="1:13" x14ac:dyDescent="0.25">
      <c r="A646" s="39" t="s">
        <v>1559</v>
      </c>
      <c r="B646" s="38" t="s">
        <v>562</v>
      </c>
      <c r="C646" s="55">
        <v>1558</v>
      </c>
      <c r="D646" s="55">
        <v>11</v>
      </c>
      <c r="E646" s="43">
        <f t="shared" si="81"/>
        <v>23.996426672999998</v>
      </c>
      <c r="F646" s="54">
        <f t="shared" si="82"/>
        <v>1199.8213336499998</v>
      </c>
      <c r="G646" s="35"/>
      <c r="H646" s="35">
        <f t="shared" si="75"/>
        <v>31.16</v>
      </c>
      <c r="I646" s="34">
        <f t="shared" si="76"/>
        <v>2.8327272727272725</v>
      </c>
      <c r="J646" s="34"/>
      <c r="K646" s="9">
        <f t="shared" si="77"/>
        <v>2.8327272727272725</v>
      </c>
      <c r="L646" s="26">
        <f t="shared" si="78"/>
        <v>1199.8213336499998</v>
      </c>
      <c r="M646" s="31"/>
    </row>
    <row r="647" spans="1:13" x14ac:dyDescent="0.25">
      <c r="A647" s="39" t="s">
        <v>1560</v>
      </c>
      <c r="B647" s="38" t="s">
        <v>563</v>
      </c>
      <c r="C647" s="55">
        <v>1231</v>
      </c>
      <c r="D647" s="55">
        <v>9</v>
      </c>
      <c r="E647" s="43">
        <f t="shared" si="81"/>
        <v>23.996426672999998</v>
      </c>
      <c r="F647" s="54">
        <f t="shared" si="82"/>
        <v>1199.8213336499998</v>
      </c>
      <c r="G647" s="35"/>
      <c r="H647" s="35">
        <f t="shared" si="75"/>
        <v>24.62</v>
      </c>
      <c r="I647" s="34">
        <f t="shared" si="76"/>
        <v>2.7355555555555555</v>
      </c>
      <c r="J647" s="34"/>
      <c r="K647" s="9">
        <f t="shared" si="77"/>
        <v>2.7355555555555555</v>
      </c>
      <c r="L647" s="26">
        <f t="shared" si="78"/>
        <v>1199.8213336499998</v>
      </c>
      <c r="M647" s="31"/>
    </row>
    <row r="648" spans="1:13" x14ac:dyDescent="0.25">
      <c r="A648" s="39" t="s">
        <v>1561</v>
      </c>
      <c r="B648" s="38" t="s">
        <v>564</v>
      </c>
      <c r="C648" s="55">
        <v>2378</v>
      </c>
      <c r="D648" s="55">
        <v>11</v>
      </c>
      <c r="E648" s="43">
        <f t="shared" si="81"/>
        <v>23.996426672999998</v>
      </c>
      <c r="F648" s="54">
        <f t="shared" si="82"/>
        <v>1199.8213336499998</v>
      </c>
      <c r="G648" s="35"/>
      <c r="H648" s="35">
        <f t="shared" ref="H648:H711" si="83">C648*2%</f>
        <v>47.56</v>
      </c>
      <c r="I648" s="34">
        <f t="shared" ref="I648:I711" si="84">H648/D648</f>
        <v>4.3236363636363642</v>
      </c>
      <c r="J648" s="34"/>
      <c r="K648" s="9">
        <f t="shared" si="77"/>
        <v>4.3236363636363642</v>
      </c>
      <c r="L648" s="26">
        <f t="shared" si="78"/>
        <v>1199.8213336499998</v>
      </c>
      <c r="M648" s="31"/>
    </row>
    <row r="649" spans="1:13" x14ac:dyDescent="0.25">
      <c r="A649" s="39" t="s">
        <v>1562</v>
      </c>
      <c r="B649" s="38" t="s">
        <v>565</v>
      </c>
      <c r="C649" s="55">
        <v>800</v>
      </c>
      <c r="D649" s="55">
        <v>9</v>
      </c>
      <c r="E649" s="43">
        <f t="shared" si="81"/>
        <v>23.996426672999998</v>
      </c>
      <c r="F649" s="54">
        <f t="shared" si="82"/>
        <v>1199.8213336499998</v>
      </c>
      <c r="G649" s="35"/>
      <c r="H649" s="35">
        <f t="shared" si="83"/>
        <v>16</v>
      </c>
      <c r="I649" s="34">
        <f t="shared" si="84"/>
        <v>1.7777777777777777</v>
      </c>
      <c r="J649" s="34"/>
      <c r="K649" s="9">
        <f t="shared" ref="K649:K712" si="85">(C649*2%)/D649</f>
        <v>1.7777777777777777</v>
      </c>
      <c r="L649" s="26">
        <f t="shared" ref="L649:L712" si="86">$L$6*E649</f>
        <v>1199.8213336499998</v>
      </c>
      <c r="M649" s="31"/>
    </row>
    <row r="650" spans="1:13" x14ac:dyDescent="0.25">
      <c r="A650" s="39" t="s">
        <v>1563</v>
      </c>
      <c r="B650" s="38" t="s">
        <v>566</v>
      </c>
      <c r="C650" s="55">
        <v>2161</v>
      </c>
      <c r="D650" s="55">
        <v>11</v>
      </c>
      <c r="E650" s="43">
        <f t="shared" si="81"/>
        <v>23.996426672999998</v>
      </c>
      <c r="F650" s="54">
        <f t="shared" si="82"/>
        <v>1199.8213336499998</v>
      </c>
      <c r="G650" s="35"/>
      <c r="H650" s="35">
        <f t="shared" si="83"/>
        <v>43.22</v>
      </c>
      <c r="I650" s="34">
        <f t="shared" si="84"/>
        <v>3.9290909090909092</v>
      </c>
      <c r="J650" s="34"/>
      <c r="K650" s="9">
        <f t="shared" si="85"/>
        <v>3.9290909090909092</v>
      </c>
      <c r="L650" s="26">
        <f t="shared" si="86"/>
        <v>1199.8213336499998</v>
      </c>
      <c r="M650" s="31"/>
    </row>
    <row r="651" spans="1:13" x14ac:dyDescent="0.25">
      <c r="A651" s="39" t="s">
        <v>1564</v>
      </c>
      <c r="B651" s="38" t="s">
        <v>567</v>
      </c>
      <c r="C651" s="55">
        <v>402</v>
      </c>
      <c r="D651" s="55">
        <v>9</v>
      </c>
      <c r="E651" s="43">
        <f t="shared" si="81"/>
        <v>23.996426672999998</v>
      </c>
      <c r="F651" s="54">
        <f t="shared" si="82"/>
        <v>1199.8213336499998</v>
      </c>
      <c r="G651" s="35"/>
      <c r="H651" s="35">
        <f t="shared" si="83"/>
        <v>8.0400000000000009</v>
      </c>
      <c r="I651" s="34">
        <f t="shared" si="84"/>
        <v>0.89333333333333342</v>
      </c>
      <c r="J651" s="34"/>
      <c r="K651" s="9">
        <f t="shared" si="85"/>
        <v>0.89333333333333342</v>
      </c>
      <c r="L651" s="26">
        <f t="shared" si="86"/>
        <v>1199.8213336499998</v>
      </c>
      <c r="M651" s="31"/>
    </row>
    <row r="652" spans="1:13" x14ac:dyDescent="0.25">
      <c r="A652" s="39" t="s">
        <v>1565</v>
      </c>
      <c r="B652" s="38" t="s">
        <v>568</v>
      </c>
      <c r="C652" s="55">
        <v>1054</v>
      </c>
      <c r="D652" s="55">
        <v>9</v>
      </c>
      <c r="E652" s="43">
        <f t="shared" si="81"/>
        <v>23.996426672999998</v>
      </c>
      <c r="F652" s="54">
        <f t="shared" si="82"/>
        <v>1199.8213336499998</v>
      </c>
      <c r="G652" s="35"/>
      <c r="H652" s="35">
        <f t="shared" si="83"/>
        <v>21.080000000000002</v>
      </c>
      <c r="I652" s="34">
        <f t="shared" si="84"/>
        <v>2.3422222222222224</v>
      </c>
      <c r="J652" s="34"/>
      <c r="K652" s="9">
        <f t="shared" si="85"/>
        <v>2.3422222222222224</v>
      </c>
      <c r="L652" s="26">
        <f t="shared" si="86"/>
        <v>1199.8213336499998</v>
      </c>
      <c r="M652" s="31"/>
    </row>
    <row r="653" spans="1:13" x14ac:dyDescent="0.25">
      <c r="A653" s="39" t="s">
        <v>1566</v>
      </c>
      <c r="B653" s="38" t="s">
        <v>569</v>
      </c>
      <c r="C653" s="55">
        <v>1584</v>
      </c>
      <c r="D653" s="55">
        <v>11</v>
      </c>
      <c r="E653" s="43">
        <f t="shared" si="81"/>
        <v>23.996426672999998</v>
      </c>
      <c r="F653" s="54">
        <f t="shared" si="82"/>
        <v>1199.8213336499998</v>
      </c>
      <c r="G653" s="35"/>
      <c r="H653" s="35">
        <f t="shared" si="83"/>
        <v>31.68</v>
      </c>
      <c r="I653" s="34">
        <f t="shared" si="84"/>
        <v>2.88</v>
      </c>
      <c r="J653" s="34"/>
      <c r="K653" s="9">
        <f t="shared" si="85"/>
        <v>2.88</v>
      </c>
      <c r="L653" s="26">
        <f t="shared" si="86"/>
        <v>1199.8213336499998</v>
      </c>
      <c r="M653" s="31"/>
    </row>
    <row r="654" spans="1:13" x14ac:dyDescent="0.25">
      <c r="A654" s="39" t="s">
        <v>1567</v>
      </c>
      <c r="B654" s="38" t="s">
        <v>284</v>
      </c>
      <c r="C654" s="55">
        <v>754</v>
      </c>
      <c r="D654" s="55">
        <v>9</v>
      </c>
      <c r="E654" s="43">
        <f t="shared" si="81"/>
        <v>23.996426672999998</v>
      </c>
      <c r="F654" s="54">
        <f t="shared" si="82"/>
        <v>1199.8213336499998</v>
      </c>
      <c r="G654" s="35"/>
      <c r="H654" s="35">
        <f t="shared" si="83"/>
        <v>15.08</v>
      </c>
      <c r="I654" s="34">
        <f t="shared" si="84"/>
        <v>1.6755555555555555</v>
      </c>
      <c r="J654" s="34"/>
      <c r="K654" s="9">
        <f t="shared" si="85"/>
        <v>1.6755555555555555</v>
      </c>
      <c r="L654" s="26">
        <f t="shared" si="86"/>
        <v>1199.8213336499998</v>
      </c>
      <c r="M654" s="31"/>
    </row>
    <row r="655" spans="1:13" x14ac:dyDescent="0.25">
      <c r="A655" s="39" t="s">
        <v>1568</v>
      </c>
      <c r="B655" s="38" t="s">
        <v>570</v>
      </c>
      <c r="C655" s="55">
        <v>1748</v>
      </c>
      <c r="D655" s="55">
        <v>11</v>
      </c>
      <c r="E655" s="43">
        <f t="shared" si="81"/>
        <v>23.996426672999998</v>
      </c>
      <c r="F655" s="54">
        <f t="shared" si="82"/>
        <v>1199.8213336499998</v>
      </c>
      <c r="G655" s="35"/>
      <c r="H655" s="35">
        <f t="shared" si="83"/>
        <v>34.96</v>
      </c>
      <c r="I655" s="34">
        <f t="shared" si="84"/>
        <v>3.1781818181818182</v>
      </c>
      <c r="J655" s="34"/>
      <c r="K655" s="9">
        <f t="shared" si="85"/>
        <v>3.1781818181818182</v>
      </c>
      <c r="L655" s="26">
        <f t="shared" si="86"/>
        <v>1199.8213336499998</v>
      </c>
      <c r="M655" s="31"/>
    </row>
    <row r="656" spans="1:13" x14ac:dyDescent="0.25">
      <c r="A656" s="39" t="s">
        <v>1569</v>
      </c>
      <c r="B656" s="38" t="s">
        <v>571</v>
      </c>
      <c r="C656" s="55">
        <v>394</v>
      </c>
      <c r="D656" s="55">
        <v>9</v>
      </c>
      <c r="E656" s="43">
        <f t="shared" si="81"/>
        <v>23.996426672999998</v>
      </c>
      <c r="F656" s="54">
        <f t="shared" si="82"/>
        <v>1199.8213336499998</v>
      </c>
      <c r="G656" s="35"/>
      <c r="H656" s="35">
        <f t="shared" si="83"/>
        <v>7.88</v>
      </c>
      <c r="I656" s="34">
        <f t="shared" si="84"/>
        <v>0.87555555555555553</v>
      </c>
      <c r="J656" s="34"/>
      <c r="K656" s="9">
        <f t="shared" si="85"/>
        <v>0.87555555555555553</v>
      </c>
      <c r="L656" s="26">
        <f t="shared" si="86"/>
        <v>1199.8213336499998</v>
      </c>
      <c r="M656" s="31"/>
    </row>
    <row r="657" spans="1:13" x14ac:dyDescent="0.25">
      <c r="A657" s="39" t="s">
        <v>1570</v>
      </c>
      <c r="B657" s="38" t="s">
        <v>572</v>
      </c>
      <c r="C657" s="55">
        <v>1686</v>
      </c>
      <c r="D657" s="55">
        <v>11</v>
      </c>
      <c r="E657" s="43">
        <f t="shared" si="81"/>
        <v>23.996426672999998</v>
      </c>
      <c r="F657" s="54">
        <f t="shared" si="82"/>
        <v>1199.8213336499998</v>
      </c>
      <c r="G657" s="35"/>
      <c r="H657" s="35">
        <f t="shared" si="83"/>
        <v>33.72</v>
      </c>
      <c r="I657" s="34">
        <f t="shared" si="84"/>
        <v>3.0654545454545454</v>
      </c>
      <c r="J657" s="34"/>
      <c r="K657" s="9">
        <f t="shared" si="85"/>
        <v>3.0654545454545454</v>
      </c>
      <c r="L657" s="26">
        <f t="shared" si="86"/>
        <v>1199.8213336499998</v>
      </c>
      <c r="M657" s="31"/>
    </row>
    <row r="658" spans="1:13" x14ac:dyDescent="0.25">
      <c r="A658" s="39" t="s">
        <v>1571</v>
      </c>
      <c r="B658" s="38" t="s">
        <v>448</v>
      </c>
      <c r="C658" s="55">
        <v>662</v>
      </c>
      <c r="D658" s="55">
        <v>9</v>
      </c>
      <c r="E658" s="43">
        <f t="shared" si="81"/>
        <v>23.996426672999998</v>
      </c>
      <c r="F658" s="54">
        <f t="shared" si="82"/>
        <v>1199.8213336499998</v>
      </c>
      <c r="G658" s="35"/>
      <c r="H658" s="35">
        <f t="shared" si="83"/>
        <v>13.24</v>
      </c>
      <c r="I658" s="34">
        <f t="shared" si="84"/>
        <v>1.471111111111111</v>
      </c>
      <c r="J658" s="34"/>
      <c r="K658" s="9">
        <f t="shared" si="85"/>
        <v>1.471111111111111</v>
      </c>
      <c r="L658" s="26">
        <f t="shared" si="86"/>
        <v>1199.8213336499998</v>
      </c>
      <c r="M658" s="31"/>
    </row>
    <row r="659" spans="1:13" x14ac:dyDescent="0.25">
      <c r="A659" s="39" t="s">
        <v>1572</v>
      </c>
      <c r="B659" s="38" t="s">
        <v>573</v>
      </c>
      <c r="C659" s="55">
        <v>447</v>
      </c>
      <c r="D659" s="55">
        <v>9</v>
      </c>
      <c r="E659" s="43">
        <f t="shared" si="81"/>
        <v>23.996426672999998</v>
      </c>
      <c r="F659" s="54">
        <f t="shared" si="82"/>
        <v>1199.8213336499998</v>
      </c>
      <c r="G659" s="35"/>
      <c r="H659" s="35">
        <f t="shared" si="83"/>
        <v>8.94</v>
      </c>
      <c r="I659" s="34">
        <f t="shared" si="84"/>
        <v>0.99333333333333329</v>
      </c>
      <c r="J659" s="34"/>
      <c r="K659" s="9">
        <f t="shared" si="85"/>
        <v>0.99333333333333329</v>
      </c>
      <c r="L659" s="26">
        <f t="shared" si="86"/>
        <v>1199.8213336499998</v>
      </c>
      <c r="M659" s="31"/>
    </row>
    <row r="660" spans="1:13" x14ac:dyDescent="0.25">
      <c r="A660" s="39" t="s">
        <v>1573</v>
      </c>
      <c r="B660" s="38" t="s">
        <v>574</v>
      </c>
      <c r="C660" s="55">
        <v>1061</v>
      </c>
      <c r="D660" s="55">
        <v>9</v>
      </c>
      <c r="E660" s="43">
        <f t="shared" si="81"/>
        <v>23.996426672999998</v>
      </c>
      <c r="F660" s="54">
        <f t="shared" si="82"/>
        <v>1199.8213336499998</v>
      </c>
      <c r="G660" s="35"/>
      <c r="H660" s="35">
        <f t="shared" si="83"/>
        <v>21.22</v>
      </c>
      <c r="I660" s="34">
        <f t="shared" si="84"/>
        <v>2.3577777777777778</v>
      </c>
      <c r="J660" s="34"/>
      <c r="K660" s="9">
        <f t="shared" si="85"/>
        <v>2.3577777777777778</v>
      </c>
      <c r="L660" s="26">
        <f t="shared" si="86"/>
        <v>1199.8213336499998</v>
      </c>
      <c r="M660" s="31"/>
    </row>
    <row r="661" spans="1:13" x14ac:dyDescent="0.25">
      <c r="A661" s="39" t="s">
        <v>1574</v>
      </c>
      <c r="B661" s="38" t="s">
        <v>575</v>
      </c>
      <c r="C661" s="55">
        <v>1455</v>
      </c>
      <c r="D661" s="55">
        <v>11</v>
      </c>
      <c r="E661" s="43">
        <f t="shared" si="81"/>
        <v>23.996426672999998</v>
      </c>
      <c r="F661" s="54">
        <f t="shared" si="82"/>
        <v>1199.8213336499998</v>
      </c>
      <c r="G661" s="35"/>
      <c r="H661" s="35">
        <f t="shared" si="83"/>
        <v>29.1</v>
      </c>
      <c r="I661" s="34">
        <f t="shared" si="84"/>
        <v>2.6454545454545455</v>
      </c>
      <c r="J661" s="34"/>
      <c r="K661" s="9">
        <f t="shared" si="85"/>
        <v>2.6454545454545455</v>
      </c>
      <c r="L661" s="26">
        <f t="shared" si="86"/>
        <v>1199.8213336499998</v>
      </c>
      <c r="M661" s="31"/>
    </row>
    <row r="662" spans="1:13" x14ac:dyDescent="0.25">
      <c r="A662" s="39" t="s">
        <v>1575</v>
      </c>
      <c r="B662" s="38" t="s">
        <v>576</v>
      </c>
      <c r="C662" s="55">
        <v>596</v>
      </c>
      <c r="D662" s="55">
        <v>9</v>
      </c>
      <c r="E662" s="43">
        <f t="shared" si="81"/>
        <v>23.996426672999998</v>
      </c>
      <c r="F662" s="54">
        <f t="shared" si="82"/>
        <v>1199.8213336499998</v>
      </c>
      <c r="G662" s="35"/>
      <c r="H662" s="35">
        <f t="shared" si="83"/>
        <v>11.92</v>
      </c>
      <c r="I662" s="34">
        <f t="shared" si="84"/>
        <v>1.3244444444444445</v>
      </c>
      <c r="J662" s="34"/>
      <c r="K662" s="9">
        <f t="shared" si="85"/>
        <v>1.3244444444444445</v>
      </c>
      <c r="L662" s="26">
        <f t="shared" si="86"/>
        <v>1199.8213336499998</v>
      </c>
      <c r="M662" s="31"/>
    </row>
    <row r="663" spans="1:13" ht="31.5" x14ac:dyDescent="0.25">
      <c r="A663" s="39" t="s">
        <v>969</v>
      </c>
      <c r="B663" s="10" t="s">
        <v>1884</v>
      </c>
      <c r="C663" s="52">
        <v>50945</v>
      </c>
      <c r="D663" s="55">
        <v>33</v>
      </c>
      <c r="E663" s="43">
        <f t="shared" si="81"/>
        <v>23.996426672999998</v>
      </c>
      <c r="F663" s="54">
        <f t="shared" si="82"/>
        <v>1199.8213336499998</v>
      </c>
      <c r="G663" s="34"/>
      <c r="H663" s="34">
        <f t="shared" si="83"/>
        <v>1018.9</v>
      </c>
      <c r="I663" s="34">
        <f t="shared" si="84"/>
        <v>30.875757575757575</v>
      </c>
      <c r="J663" s="34"/>
      <c r="K663" s="9">
        <f t="shared" si="85"/>
        <v>30.875757575757575</v>
      </c>
      <c r="L663" s="26">
        <f t="shared" si="86"/>
        <v>1199.8213336499998</v>
      </c>
      <c r="M663" s="31"/>
    </row>
    <row r="664" spans="1:13" x14ac:dyDescent="0.25">
      <c r="A664" s="39" t="s">
        <v>1576</v>
      </c>
      <c r="B664" s="38" t="s">
        <v>577</v>
      </c>
      <c r="C664" s="55">
        <v>3088</v>
      </c>
      <c r="D664" s="55">
        <v>13</v>
      </c>
      <c r="E664" s="43">
        <f t="shared" ref="E664:E692" si="87">$M$4</f>
        <v>23.996426672999998</v>
      </c>
      <c r="F664" s="54">
        <f t="shared" ref="F664:F692" si="88">IF((((C664*$L$5%)/D664))&gt;$L$6,((C664*$L$5%)/D664*E664),E664*$L$6)</f>
        <v>1199.8213336499998</v>
      </c>
      <c r="G664" s="35"/>
      <c r="H664" s="35">
        <f t="shared" si="83"/>
        <v>61.76</v>
      </c>
      <c r="I664" s="34">
        <f t="shared" si="84"/>
        <v>4.7507692307692304</v>
      </c>
      <c r="J664" s="34"/>
      <c r="K664" s="9">
        <f t="shared" si="85"/>
        <v>4.7507692307692304</v>
      </c>
      <c r="L664" s="26">
        <f t="shared" si="86"/>
        <v>1199.8213336499998</v>
      </c>
      <c r="M664" s="31"/>
    </row>
    <row r="665" spans="1:13" x14ac:dyDescent="0.25">
      <c r="A665" s="39" t="s">
        <v>1577</v>
      </c>
      <c r="B665" s="38" t="s">
        <v>578</v>
      </c>
      <c r="C665" s="55">
        <v>10689</v>
      </c>
      <c r="D665" s="55">
        <v>23</v>
      </c>
      <c r="E665" s="43">
        <f t="shared" si="87"/>
        <v>23.996426672999998</v>
      </c>
      <c r="F665" s="54">
        <f t="shared" si="88"/>
        <v>1199.8213336499998</v>
      </c>
      <c r="G665" s="35"/>
      <c r="H665" s="35">
        <f t="shared" si="83"/>
        <v>213.78</v>
      </c>
      <c r="I665" s="34">
        <f t="shared" si="84"/>
        <v>9.2947826086956518</v>
      </c>
      <c r="J665" s="34"/>
      <c r="K665" s="9">
        <f t="shared" si="85"/>
        <v>9.2947826086956518</v>
      </c>
      <c r="L665" s="26">
        <f t="shared" si="86"/>
        <v>1199.8213336499998</v>
      </c>
      <c r="M665" s="31"/>
    </row>
    <row r="666" spans="1:13" x14ac:dyDescent="0.25">
      <c r="A666" s="39" t="s">
        <v>1578</v>
      </c>
      <c r="B666" s="38" t="s">
        <v>579</v>
      </c>
      <c r="C666" s="55">
        <v>697</v>
      </c>
      <c r="D666" s="55">
        <v>9</v>
      </c>
      <c r="E666" s="43">
        <f t="shared" si="87"/>
        <v>23.996426672999998</v>
      </c>
      <c r="F666" s="54">
        <f t="shared" si="88"/>
        <v>1199.8213336499998</v>
      </c>
      <c r="G666" s="35"/>
      <c r="H666" s="35">
        <f t="shared" si="83"/>
        <v>13.94</v>
      </c>
      <c r="I666" s="34">
        <f t="shared" si="84"/>
        <v>1.5488888888888888</v>
      </c>
      <c r="J666" s="34"/>
      <c r="K666" s="9">
        <f t="shared" si="85"/>
        <v>1.5488888888888888</v>
      </c>
      <c r="L666" s="26">
        <f t="shared" si="86"/>
        <v>1199.8213336499998</v>
      </c>
      <c r="M666" s="31"/>
    </row>
    <row r="667" spans="1:13" x14ac:dyDescent="0.25">
      <c r="A667" s="39" t="s">
        <v>1579</v>
      </c>
      <c r="B667" s="38" t="s">
        <v>580</v>
      </c>
      <c r="C667" s="55">
        <v>994</v>
      </c>
      <c r="D667" s="55">
        <v>9</v>
      </c>
      <c r="E667" s="43">
        <f t="shared" si="87"/>
        <v>23.996426672999998</v>
      </c>
      <c r="F667" s="54">
        <f t="shared" si="88"/>
        <v>1199.8213336499998</v>
      </c>
      <c r="G667" s="35"/>
      <c r="H667" s="35">
        <f t="shared" si="83"/>
        <v>19.88</v>
      </c>
      <c r="I667" s="34">
        <f t="shared" si="84"/>
        <v>2.2088888888888887</v>
      </c>
      <c r="J667" s="34"/>
      <c r="K667" s="9">
        <f t="shared" si="85"/>
        <v>2.2088888888888887</v>
      </c>
      <c r="L667" s="26">
        <f t="shared" si="86"/>
        <v>1199.8213336499998</v>
      </c>
      <c r="M667" s="31"/>
    </row>
    <row r="668" spans="1:13" ht="31.5" x14ac:dyDescent="0.25">
      <c r="A668" s="39" t="s">
        <v>1580</v>
      </c>
      <c r="B668" s="38" t="s">
        <v>581</v>
      </c>
      <c r="C668" s="55">
        <v>711</v>
      </c>
      <c r="D668" s="55">
        <v>9</v>
      </c>
      <c r="E668" s="43">
        <f t="shared" si="87"/>
        <v>23.996426672999998</v>
      </c>
      <c r="F668" s="54">
        <f t="shared" si="88"/>
        <v>1199.8213336499998</v>
      </c>
      <c r="G668" s="35"/>
      <c r="H668" s="35">
        <f t="shared" si="83"/>
        <v>14.22</v>
      </c>
      <c r="I668" s="34">
        <f t="shared" si="84"/>
        <v>1.58</v>
      </c>
      <c r="J668" s="34"/>
      <c r="K668" s="9">
        <f t="shared" si="85"/>
        <v>1.58</v>
      </c>
      <c r="L668" s="26">
        <f t="shared" si="86"/>
        <v>1199.8213336499998</v>
      </c>
      <c r="M668" s="31"/>
    </row>
    <row r="669" spans="1:13" x14ac:dyDescent="0.25">
      <c r="A669" s="39" t="s">
        <v>1581</v>
      </c>
      <c r="B669" s="38" t="s">
        <v>582</v>
      </c>
      <c r="C669" s="55">
        <v>1181</v>
      </c>
      <c r="D669" s="55">
        <v>9</v>
      </c>
      <c r="E669" s="43">
        <f t="shared" si="87"/>
        <v>23.996426672999998</v>
      </c>
      <c r="F669" s="54">
        <f t="shared" si="88"/>
        <v>1199.8213336499998</v>
      </c>
      <c r="G669" s="35"/>
      <c r="H669" s="35">
        <f t="shared" si="83"/>
        <v>23.62</v>
      </c>
      <c r="I669" s="34">
        <f t="shared" si="84"/>
        <v>2.6244444444444444</v>
      </c>
      <c r="J669" s="34"/>
      <c r="K669" s="9">
        <f t="shared" si="85"/>
        <v>2.6244444444444444</v>
      </c>
      <c r="L669" s="26">
        <f t="shared" si="86"/>
        <v>1199.8213336499998</v>
      </c>
      <c r="M669" s="31"/>
    </row>
    <row r="670" spans="1:13" x14ac:dyDescent="0.25">
      <c r="A670" s="39" t="s">
        <v>1582</v>
      </c>
      <c r="B670" s="38" t="s">
        <v>583</v>
      </c>
      <c r="C670" s="55">
        <v>857</v>
      </c>
      <c r="D670" s="55">
        <v>9</v>
      </c>
      <c r="E670" s="43">
        <f t="shared" si="87"/>
        <v>23.996426672999998</v>
      </c>
      <c r="F670" s="54">
        <f t="shared" si="88"/>
        <v>1199.8213336499998</v>
      </c>
      <c r="G670" s="35"/>
      <c r="H670" s="35">
        <f t="shared" si="83"/>
        <v>17.14</v>
      </c>
      <c r="I670" s="34">
        <f t="shared" si="84"/>
        <v>1.9044444444444446</v>
      </c>
      <c r="J670" s="34"/>
      <c r="K670" s="9">
        <f t="shared" si="85"/>
        <v>1.9044444444444446</v>
      </c>
      <c r="L670" s="26">
        <f t="shared" si="86"/>
        <v>1199.8213336499998</v>
      </c>
      <c r="M670" s="31"/>
    </row>
    <row r="671" spans="1:13" x14ac:dyDescent="0.25">
      <c r="A671" s="39" t="s">
        <v>1583</v>
      </c>
      <c r="B671" s="38" t="s">
        <v>584</v>
      </c>
      <c r="C671" s="55">
        <v>950</v>
      </c>
      <c r="D671" s="55">
        <v>9</v>
      </c>
      <c r="E671" s="43">
        <f t="shared" si="87"/>
        <v>23.996426672999998</v>
      </c>
      <c r="F671" s="54">
        <f t="shared" si="88"/>
        <v>1199.8213336499998</v>
      </c>
      <c r="G671" s="35"/>
      <c r="H671" s="35">
        <f t="shared" si="83"/>
        <v>19</v>
      </c>
      <c r="I671" s="34">
        <f t="shared" si="84"/>
        <v>2.1111111111111112</v>
      </c>
      <c r="J671" s="34"/>
      <c r="K671" s="9">
        <f t="shared" si="85"/>
        <v>2.1111111111111112</v>
      </c>
      <c r="L671" s="26">
        <f t="shared" si="86"/>
        <v>1199.8213336499998</v>
      </c>
      <c r="M671" s="31"/>
    </row>
    <row r="672" spans="1:13" x14ac:dyDescent="0.25">
      <c r="A672" s="39" t="s">
        <v>1584</v>
      </c>
      <c r="B672" s="38" t="s">
        <v>585</v>
      </c>
      <c r="C672" s="55">
        <v>867</v>
      </c>
      <c r="D672" s="55">
        <v>9</v>
      </c>
      <c r="E672" s="43">
        <f t="shared" si="87"/>
        <v>23.996426672999998</v>
      </c>
      <c r="F672" s="54">
        <f t="shared" si="88"/>
        <v>1199.8213336499998</v>
      </c>
      <c r="G672" s="35"/>
      <c r="H672" s="35">
        <f t="shared" si="83"/>
        <v>17.34</v>
      </c>
      <c r="I672" s="34">
        <f t="shared" si="84"/>
        <v>1.9266666666666667</v>
      </c>
      <c r="J672" s="34"/>
      <c r="K672" s="9">
        <f t="shared" si="85"/>
        <v>1.9266666666666667</v>
      </c>
      <c r="L672" s="26">
        <f t="shared" si="86"/>
        <v>1199.8213336499998</v>
      </c>
      <c r="M672" s="31"/>
    </row>
    <row r="673" spans="1:13" x14ac:dyDescent="0.25">
      <c r="A673" s="39" t="s">
        <v>1585</v>
      </c>
      <c r="B673" s="38" t="s">
        <v>586</v>
      </c>
      <c r="C673" s="55">
        <v>1339</v>
      </c>
      <c r="D673" s="55">
        <v>9</v>
      </c>
      <c r="E673" s="43">
        <f t="shared" si="87"/>
        <v>23.996426672999998</v>
      </c>
      <c r="F673" s="54">
        <f t="shared" si="88"/>
        <v>1199.8213336499998</v>
      </c>
      <c r="G673" s="35"/>
      <c r="H673" s="35">
        <f t="shared" si="83"/>
        <v>26.78</v>
      </c>
      <c r="I673" s="34">
        <f t="shared" si="84"/>
        <v>2.9755555555555557</v>
      </c>
      <c r="J673" s="34"/>
      <c r="K673" s="9">
        <f t="shared" si="85"/>
        <v>2.9755555555555557</v>
      </c>
      <c r="L673" s="26">
        <f t="shared" si="86"/>
        <v>1199.8213336499998</v>
      </c>
      <c r="M673" s="31"/>
    </row>
    <row r="674" spans="1:13" x14ac:dyDescent="0.25">
      <c r="A674" s="39" t="s">
        <v>1586</v>
      </c>
      <c r="B674" s="38" t="s">
        <v>587</v>
      </c>
      <c r="C674" s="55">
        <v>2461</v>
      </c>
      <c r="D674" s="55">
        <v>13</v>
      </c>
      <c r="E674" s="43">
        <f t="shared" si="87"/>
        <v>23.996426672999998</v>
      </c>
      <c r="F674" s="54">
        <f t="shared" si="88"/>
        <v>1199.8213336499998</v>
      </c>
      <c r="G674" s="35"/>
      <c r="H674" s="35">
        <f t="shared" si="83"/>
        <v>49.22</v>
      </c>
      <c r="I674" s="34">
        <f t="shared" si="84"/>
        <v>3.7861538461538462</v>
      </c>
      <c r="J674" s="34"/>
      <c r="K674" s="9">
        <f t="shared" si="85"/>
        <v>3.7861538461538462</v>
      </c>
      <c r="L674" s="26">
        <f t="shared" si="86"/>
        <v>1199.8213336499998</v>
      </c>
      <c r="M674" s="31"/>
    </row>
    <row r="675" spans="1:13" x14ac:dyDescent="0.25">
      <c r="A675" s="39" t="s">
        <v>1587</v>
      </c>
      <c r="B675" s="38" t="s">
        <v>588</v>
      </c>
      <c r="C675" s="55">
        <v>373</v>
      </c>
      <c r="D675" s="55">
        <v>9</v>
      </c>
      <c r="E675" s="43">
        <f t="shared" si="87"/>
        <v>23.996426672999998</v>
      </c>
      <c r="F675" s="54">
        <f t="shared" si="88"/>
        <v>1199.8213336499998</v>
      </c>
      <c r="G675" s="35"/>
      <c r="H675" s="35">
        <f t="shared" si="83"/>
        <v>7.46</v>
      </c>
      <c r="I675" s="34">
        <f t="shared" si="84"/>
        <v>0.8288888888888889</v>
      </c>
      <c r="J675" s="34"/>
      <c r="K675" s="9">
        <f t="shared" si="85"/>
        <v>0.8288888888888889</v>
      </c>
      <c r="L675" s="26">
        <f t="shared" si="86"/>
        <v>1199.8213336499998</v>
      </c>
      <c r="M675" s="31"/>
    </row>
    <row r="676" spans="1:13" x14ac:dyDescent="0.25">
      <c r="A676" s="39" t="s">
        <v>1588</v>
      </c>
      <c r="B676" s="38" t="s">
        <v>589</v>
      </c>
      <c r="C676" s="55">
        <v>2325</v>
      </c>
      <c r="D676" s="55">
        <v>11</v>
      </c>
      <c r="E676" s="43">
        <f t="shared" si="87"/>
        <v>23.996426672999998</v>
      </c>
      <c r="F676" s="54">
        <f t="shared" si="88"/>
        <v>1199.8213336499998</v>
      </c>
      <c r="G676" s="35"/>
      <c r="H676" s="35">
        <f t="shared" si="83"/>
        <v>46.5</v>
      </c>
      <c r="I676" s="34">
        <f t="shared" si="84"/>
        <v>4.2272727272727275</v>
      </c>
      <c r="J676" s="34"/>
      <c r="K676" s="9">
        <f t="shared" si="85"/>
        <v>4.2272727272727275</v>
      </c>
      <c r="L676" s="26">
        <f t="shared" si="86"/>
        <v>1199.8213336499998</v>
      </c>
      <c r="M676" s="31"/>
    </row>
    <row r="677" spans="1:13" x14ac:dyDescent="0.25">
      <c r="A677" s="39" t="s">
        <v>1589</v>
      </c>
      <c r="B677" s="38" t="s">
        <v>590</v>
      </c>
      <c r="C677" s="55">
        <v>1337</v>
      </c>
      <c r="D677" s="55">
        <v>9</v>
      </c>
      <c r="E677" s="43">
        <f t="shared" si="87"/>
        <v>23.996426672999998</v>
      </c>
      <c r="F677" s="54">
        <f t="shared" si="88"/>
        <v>1199.8213336499998</v>
      </c>
      <c r="G677" s="35"/>
      <c r="H677" s="35">
        <f t="shared" si="83"/>
        <v>26.740000000000002</v>
      </c>
      <c r="I677" s="34">
        <f t="shared" si="84"/>
        <v>2.9711111111111115</v>
      </c>
      <c r="J677" s="34"/>
      <c r="K677" s="9">
        <f t="shared" si="85"/>
        <v>2.9711111111111115</v>
      </c>
      <c r="L677" s="26">
        <f t="shared" si="86"/>
        <v>1199.8213336499998</v>
      </c>
      <c r="M677" s="31"/>
    </row>
    <row r="678" spans="1:13" x14ac:dyDescent="0.25">
      <c r="A678" s="39" t="s">
        <v>1590</v>
      </c>
      <c r="B678" s="38" t="s">
        <v>591</v>
      </c>
      <c r="C678" s="55">
        <v>1368</v>
      </c>
      <c r="D678" s="55">
        <v>9</v>
      </c>
      <c r="E678" s="43">
        <f t="shared" si="87"/>
        <v>23.996426672999998</v>
      </c>
      <c r="F678" s="54">
        <f t="shared" si="88"/>
        <v>1199.8213336499998</v>
      </c>
      <c r="G678" s="35"/>
      <c r="H678" s="35">
        <f t="shared" si="83"/>
        <v>27.36</v>
      </c>
      <c r="I678" s="34">
        <f t="shared" si="84"/>
        <v>3.04</v>
      </c>
      <c r="J678" s="34"/>
      <c r="K678" s="9">
        <f t="shared" si="85"/>
        <v>3.04</v>
      </c>
      <c r="L678" s="26">
        <f t="shared" si="86"/>
        <v>1199.8213336499998</v>
      </c>
      <c r="M678" s="31"/>
    </row>
    <row r="679" spans="1:13" x14ac:dyDescent="0.25">
      <c r="A679" s="39" t="s">
        <v>1591</v>
      </c>
      <c r="B679" s="38" t="s">
        <v>592</v>
      </c>
      <c r="C679" s="55">
        <v>4501</v>
      </c>
      <c r="D679" s="55">
        <v>13</v>
      </c>
      <c r="E679" s="43">
        <f t="shared" si="87"/>
        <v>23.996426672999998</v>
      </c>
      <c r="F679" s="54">
        <f t="shared" si="88"/>
        <v>1199.8213336499998</v>
      </c>
      <c r="G679" s="35"/>
      <c r="H679" s="35">
        <f t="shared" si="83"/>
        <v>90.02</v>
      </c>
      <c r="I679" s="34">
        <f t="shared" si="84"/>
        <v>6.9246153846153842</v>
      </c>
      <c r="J679" s="34"/>
      <c r="K679" s="9">
        <f t="shared" si="85"/>
        <v>6.9246153846153842</v>
      </c>
      <c r="L679" s="26">
        <f t="shared" si="86"/>
        <v>1199.8213336499998</v>
      </c>
      <c r="M679" s="31"/>
    </row>
    <row r="680" spans="1:13" x14ac:dyDescent="0.25">
      <c r="A680" s="39" t="s">
        <v>1592</v>
      </c>
      <c r="B680" s="38" t="s">
        <v>593</v>
      </c>
      <c r="C680" s="55">
        <v>1581</v>
      </c>
      <c r="D680" s="55">
        <v>11</v>
      </c>
      <c r="E680" s="43">
        <f t="shared" si="87"/>
        <v>23.996426672999998</v>
      </c>
      <c r="F680" s="54">
        <f t="shared" si="88"/>
        <v>1199.8213336499998</v>
      </c>
      <c r="G680" s="35"/>
      <c r="H680" s="35">
        <f t="shared" si="83"/>
        <v>31.62</v>
      </c>
      <c r="I680" s="34">
        <f t="shared" si="84"/>
        <v>2.8745454545454545</v>
      </c>
      <c r="J680" s="34"/>
      <c r="K680" s="9">
        <f t="shared" si="85"/>
        <v>2.8745454545454545</v>
      </c>
      <c r="L680" s="26">
        <f t="shared" si="86"/>
        <v>1199.8213336499998</v>
      </c>
      <c r="M680" s="31"/>
    </row>
    <row r="681" spans="1:13" x14ac:dyDescent="0.25">
      <c r="A681" s="39" t="s">
        <v>1593</v>
      </c>
      <c r="B681" s="38" t="s">
        <v>105</v>
      </c>
      <c r="C681" s="55">
        <v>611</v>
      </c>
      <c r="D681" s="55">
        <v>9</v>
      </c>
      <c r="E681" s="43">
        <f t="shared" si="87"/>
        <v>23.996426672999998</v>
      </c>
      <c r="F681" s="54">
        <f t="shared" si="88"/>
        <v>1199.8213336499998</v>
      </c>
      <c r="G681" s="35"/>
      <c r="H681" s="35">
        <f t="shared" si="83"/>
        <v>12.22</v>
      </c>
      <c r="I681" s="34">
        <f t="shared" si="84"/>
        <v>1.3577777777777778</v>
      </c>
      <c r="J681" s="34"/>
      <c r="K681" s="9">
        <f t="shared" si="85"/>
        <v>1.3577777777777778</v>
      </c>
      <c r="L681" s="26">
        <f t="shared" si="86"/>
        <v>1199.8213336499998</v>
      </c>
      <c r="M681" s="31"/>
    </row>
    <row r="682" spans="1:13" x14ac:dyDescent="0.25">
      <c r="A682" s="39" t="s">
        <v>1594</v>
      </c>
      <c r="B682" s="38" t="s">
        <v>594</v>
      </c>
      <c r="C682" s="55">
        <v>3098</v>
      </c>
      <c r="D682" s="55">
        <v>13</v>
      </c>
      <c r="E682" s="43">
        <f t="shared" si="87"/>
        <v>23.996426672999998</v>
      </c>
      <c r="F682" s="54">
        <f t="shared" si="88"/>
        <v>1199.8213336499998</v>
      </c>
      <c r="G682" s="35"/>
      <c r="H682" s="35">
        <f t="shared" si="83"/>
        <v>61.96</v>
      </c>
      <c r="I682" s="34">
        <f t="shared" si="84"/>
        <v>4.7661538461538466</v>
      </c>
      <c r="J682" s="34"/>
      <c r="K682" s="9">
        <f t="shared" si="85"/>
        <v>4.7661538461538466</v>
      </c>
      <c r="L682" s="26">
        <f t="shared" si="86"/>
        <v>1199.8213336499998</v>
      </c>
      <c r="M682" s="31"/>
    </row>
    <row r="683" spans="1:13" x14ac:dyDescent="0.25">
      <c r="A683" s="39" t="s">
        <v>1595</v>
      </c>
      <c r="B683" s="38" t="s">
        <v>595</v>
      </c>
      <c r="C683" s="55">
        <v>2331</v>
      </c>
      <c r="D683" s="55">
        <v>11</v>
      </c>
      <c r="E683" s="43">
        <f t="shared" si="87"/>
        <v>23.996426672999998</v>
      </c>
      <c r="F683" s="54">
        <f t="shared" si="88"/>
        <v>1199.8213336499998</v>
      </c>
      <c r="G683" s="35"/>
      <c r="H683" s="35">
        <f t="shared" si="83"/>
        <v>46.62</v>
      </c>
      <c r="I683" s="34">
        <f t="shared" si="84"/>
        <v>4.2381818181818183</v>
      </c>
      <c r="J683" s="34"/>
      <c r="K683" s="9">
        <f t="shared" si="85"/>
        <v>4.2381818181818183</v>
      </c>
      <c r="L683" s="26">
        <f t="shared" si="86"/>
        <v>1199.8213336499998</v>
      </c>
      <c r="M683" s="31"/>
    </row>
    <row r="684" spans="1:13" x14ac:dyDescent="0.25">
      <c r="A684" s="39" t="s">
        <v>1596</v>
      </c>
      <c r="B684" s="38" t="s">
        <v>596</v>
      </c>
      <c r="C684" s="55">
        <v>866</v>
      </c>
      <c r="D684" s="55">
        <v>9</v>
      </c>
      <c r="E684" s="43">
        <f t="shared" si="87"/>
        <v>23.996426672999998</v>
      </c>
      <c r="F684" s="54">
        <f t="shared" si="88"/>
        <v>1199.8213336499998</v>
      </c>
      <c r="G684" s="35"/>
      <c r="H684" s="35">
        <f t="shared" si="83"/>
        <v>17.32</v>
      </c>
      <c r="I684" s="34">
        <f t="shared" si="84"/>
        <v>1.9244444444444444</v>
      </c>
      <c r="J684" s="34"/>
      <c r="K684" s="9">
        <f t="shared" si="85"/>
        <v>1.9244444444444444</v>
      </c>
      <c r="L684" s="26">
        <f t="shared" si="86"/>
        <v>1199.8213336499998</v>
      </c>
      <c r="M684" s="31"/>
    </row>
    <row r="685" spans="1:13" x14ac:dyDescent="0.25">
      <c r="A685" s="39" t="s">
        <v>1597</v>
      </c>
      <c r="B685" s="38" t="s">
        <v>597</v>
      </c>
      <c r="C685" s="55">
        <v>1207</v>
      </c>
      <c r="D685" s="55">
        <v>9</v>
      </c>
      <c r="E685" s="43">
        <f t="shared" si="87"/>
        <v>23.996426672999998</v>
      </c>
      <c r="F685" s="54">
        <f t="shared" si="88"/>
        <v>1199.8213336499998</v>
      </c>
      <c r="G685" s="35"/>
      <c r="H685" s="35">
        <f t="shared" si="83"/>
        <v>24.14</v>
      </c>
      <c r="I685" s="34">
        <f t="shared" si="84"/>
        <v>2.6822222222222223</v>
      </c>
      <c r="J685" s="34"/>
      <c r="K685" s="9">
        <f t="shared" si="85"/>
        <v>2.6822222222222223</v>
      </c>
      <c r="L685" s="26">
        <f t="shared" si="86"/>
        <v>1199.8213336499998</v>
      </c>
      <c r="M685" s="31"/>
    </row>
    <row r="686" spans="1:13" x14ac:dyDescent="0.25">
      <c r="A686" s="39" t="s">
        <v>1598</v>
      </c>
      <c r="B686" s="38" t="s">
        <v>598</v>
      </c>
      <c r="C686" s="55">
        <v>421</v>
      </c>
      <c r="D686" s="55">
        <v>9</v>
      </c>
      <c r="E686" s="43">
        <f t="shared" si="87"/>
        <v>23.996426672999998</v>
      </c>
      <c r="F686" s="54">
        <f t="shared" si="88"/>
        <v>1199.8213336499998</v>
      </c>
      <c r="G686" s="35"/>
      <c r="H686" s="35">
        <f t="shared" si="83"/>
        <v>8.42</v>
      </c>
      <c r="I686" s="34">
        <f t="shared" si="84"/>
        <v>0.93555555555555558</v>
      </c>
      <c r="J686" s="34"/>
      <c r="K686" s="9">
        <f t="shared" si="85"/>
        <v>0.93555555555555558</v>
      </c>
      <c r="L686" s="26">
        <f t="shared" si="86"/>
        <v>1199.8213336499998</v>
      </c>
      <c r="M686" s="31"/>
    </row>
    <row r="687" spans="1:13" x14ac:dyDescent="0.25">
      <c r="A687" s="39" t="s">
        <v>1599</v>
      </c>
      <c r="B687" s="38" t="s">
        <v>599</v>
      </c>
      <c r="C687" s="55">
        <v>1319</v>
      </c>
      <c r="D687" s="55">
        <v>9</v>
      </c>
      <c r="E687" s="43">
        <f t="shared" si="87"/>
        <v>23.996426672999998</v>
      </c>
      <c r="F687" s="54">
        <f t="shared" si="88"/>
        <v>1199.8213336499998</v>
      </c>
      <c r="G687" s="35"/>
      <c r="H687" s="35">
        <f t="shared" si="83"/>
        <v>26.38</v>
      </c>
      <c r="I687" s="34">
        <f t="shared" si="84"/>
        <v>2.931111111111111</v>
      </c>
      <c r="J687" s="34"/>
      <c r="K687" s="9">
        <f t="shared" si="85"/>
        <v>2.931111111111111</v>
      </c>
      <c r="L687" s="26">
        <f t="shared" si="86"/>
        <v>1199.8213336499998</v>
      </c>
      <c r="M687" s="31"/>
    </row>
    <row r="688" spans="1:13" x14ac:dyDescent="0.25">
      <c r="A688" s="39" t="s">
        <v>1600</v>
      </c>
      <c r="B688" s="38" t="s">
        <v>600</v>
      </c>
      <c r="C688" s="55">
        <v>825</v>
      </c>
      <c r="D688" s="55">
        <v>9</v>
      </c>
      <c r="E688" s="43">
        <f t="shared" si="87"/>
        <v>23.996426672999998</v>
      </c>
      <c r="F688" s="54">
        <f t="shared" si="88"/>
        <v>1199.8213336499998</v>
      </c>
      <c r="G688" s="35"/>
      <c r="H688" s="35">
        <f t="shared" si="83"/>
        <v>16.5</v>
      </c>
      <c r="I688" s="34">
        <f t="shared" si="84"/>
        <v>1.8333333333333333</v>
      </c>
      <c r="J688" s="34"/>
      <c r="K688" s="9">
        <f t="shared" si="85"/>
        <v>1.8333333333333333</v>
      </c>
      <c r="L688" s="26">
        <f t="shared" si="86"/>
        <v>1199.8213336499998</v>
      </c>
      <c r="M688" s="31"/>
    </row>
    <row r="689" spans="1:13" x14ac:dyDescent="0.25">
      <c r="A689" s="39" t="s">
        <v>1601</v>
      </c>
      <c r="B689" s="38" t="s">
        <v>601</v>
      </c>
      <c r="C689" s="55">
        <v>1095</v>
      </c>
      <c r="D689" s="55">
        <v>9</v>
      </c>
      <c r="E689" s="43">
        <f t="shared" si="87"/>
        <v>23.996426672999998</v>
      </c>
      <c r="F689" s="54">
        <f t="shared" si="88"/>
        <v>1199.8213336499998</v>
      </c>
      <c r="G689" s="35"/>
      <c r="H689" s="35">
        <f t="shared" si="83"/>
        <v>21.900000000000002</v>
      </c>
      <c r="I689" s="34">
        <f t="shared" si="84"/>
        <v>2.4333333333333336</v>
      </c>
      <c r="J689" s="34"/>
      <c r="K689" s="9">
        <f t="shared" si="85"/>
        <v>2.4333333333333336</v>
      </c>
      <c r="L689" s="26">
        <f t="shared" si="86"/>
        <v>1199.8213336499998</v>
      </c>
      <c r="M689" s="31"/>
    </row>
    <row r="690" spans="1:13" x14ac:dyDescent="0.25">
      <c r="A690" s="39" t="s">
        <v>1602</v>
      </c>
      <c r="B690" s="38" t="s">
        <v>445</v>
      </c>
      <c r="C690" s="55">
        <v>1691</v>
      </c>
      <c r="D690" s="55">
        <v>11</v>
      </c>
      <c r="E690" s="43">
        <f t="shared" si="87"/>
        <v>23.996426672999998</v>
      </c>
      <c r="F690" s="54">
        <f t="shared" si="88"/>
        <v>1199.8213336499998</v>
      </c>
      <c r="G690" s="35"/>
      <c r="H690" s="35">
        <f t="shared" si="83"/>
        <v>33.82</v>
      </c>
      <c r="I690" s="34">
        <f t="shared" si="84"/>
        <v>3.0745454545454547</v>
      </c>
      <c r="J690" s="34"/>
      <c r="K690" s="9">
        <f t="shared" si="85"/>
        <v>3.0745454545454547</v>
      </c>
      <c r="L690" s="26">
        <f t="shared" si="86"/>
        <v>1199.8213336499998</v>
      </c>
      <c r="M690" s="31"/>
    </row>
    <row r="691" spans="1:13" x14ac:dyDescent="0.25">
      <c r="A691" s="39" t="s">
        <v>1603</v>
      </c>
      <c r="B691" s="38" t="s">
        <v>602</v>
      </c>
      <c r="C691" s="55">
        <v>2162</v>
      </c>
      <c r="D691" s="55">
        <v>11</v>
      </c>
      <c r="E691" s="43">
        <f t="shared" si="87"/>
        <v>23.996426672999998</v>
      </c>
      <c r="F691" s="54">
        <f t="shared" si="88"/>
        <v>1199.8213336499998</v>
      </c>
      <c r="G691" s="35"/>
      <c r="H691" s="35">
        <f t="shared" si="83"/>
        <v>43.24</v>
      </c>
      <c r="I691" s="34">
        <f t="shared" si="84"/>
        <v>3.9309090909090911</v>
      </c>
      <c r="J691" s="34"/>
      <c r="K691" s="9">
        <f t="shared" si="85"/>
        <v>3.9309090909090911</v>
      </c>
      <c r="L691" s="26">
        <f t="shared" si="86"/>
        <v>1199.8213336499998</v>
      </c>
      <c r="M691" s="31"/>
    </row>
    <row r="692" spans="1:13" ht="31.5" x14ac:dyDescent="0.25">
      <c r="A692" s="39" t="s">
        <v>970</v>
      </c>
      <c r="B692" s="10" t="s">
        <v>1885</v>
      </c>
      <c r="C692" s="52">
        <v>68696</v>
      </c>
      <c r="D692" s="55">
        <v>33</v>
      </c>
      <c r="E692" s="43">
        <f t="shared" si="87"/>
        <v>23.996426672999998</v>
      </c>
      <c r="F692" s="54">
        <f t="shared" si="88"/>
        <v>1199.8213336499998</v>
      </c>
      <c r="G692" s="34"/>
      <c r="H692" s="34">
        <f t="shared" si="83"/>
        <v>1373.92</v>
      </c>
      <c r="I692" s="34">
        <f t="shared" si="84"/>
        <v>41.633939393939393</v>
      </c>
      <c r="J692" s="34"/>
      <c r="K692" s="9">
        <f t="shared" si="85"/>
        <v>41.633939393939393</v>
      </c>
      <c r="L692" s="26">
        <f t="shared" si="86"/>
        <v>1199.8213336499998</v>
      </c>
      <c r="M692" s="31"/>
    </row>
    <row r="693" spans="1:13" x14ac:dyDescent="0.25">
      <c r="A693" s="39" t="s">
        <v>1604</v>
      </c>
      <c r="B693" s="38" t="s">
        <v>603</v>
      </c>
      <c r="C693" s="55">
        <v>2656</v>
      </c>
      <c r="D693" s="55">
        <v>13</v>
      </c>
      <c r="E693" s="43">
        <f t="shared" ref="E693:E710" si="89">$M$4</f>
        <v>23.996426672999998</v>
      </c>
      <c r="F693" s="54">
        <f t="shared" ref="F693:F719" si="90">IF((((C693*$L$5%)/D693))&gt;$L$6,((C693*$L$5%)/D693*E693),E693*$L$6)</f>
        <v>1199.8213336499998</v>
      </c>
      <c r="G693" s="35"/>
      <c r="H693" s="35">
        <f t="shared" si="83"/>
        <v>53.120000000000005</v>
      </c>
      <c r="I693" s="34">
        <f t="shared" si="84"/>
        <v>4.0861538461538469</v>
      </c>
      <c r="J693" s="34"/>
      <c r="K693" s="9">
        <f t="shared" si="85"/>
        <v>4.0861538461538469</v>
      </c>
      <c r="L693" s="26">
        <f t="shared" si="86"/>
        <v>1199.8213336499998</v>
      </c>
      <c r="M693" s="31"/>
    </row>
    <row r="694" spans="1:13" x14ac:dyDescent="0.25">
      <c r="A694" s="39" t="s">
        <v>1606</v>
      </c>
      <c r="B694" s="38" t="s">
        <v>604</v>
      </c>
      <c r="C694" s="55">
        <v>12340</v>
      </c>
      <c r="D694" s="55">
        <v>23</v>
      </c>
      <c r="E694" s="43">
        <f t="shared" si="89"/>
        <v>23.996426672999998</v>
      </c>
      <c r="F694" s="54">
        <f t="shared" si="90"/>
        <v>1199.8213336499998</v>
      </c>
      <c r="G694" s="35"/>
      <c r="H694" s="35">
        <f t="shared" si="83"/>
        <v>246.8</v>
      </c>
      <c r="I694" s="34">
        <f t="shared" si="84"/>
        <v>10.730434782608697</v>
      </c>
      <c r="J694" s="34"/>
      <c r="K694" s="9">
        <f t="shared" si="85"/>
        <v>10.730434782608697</v>
      </c>
      <c r="L694" s="26">
        <f t="shared" si="86"/>
        <v>1199.8213336499998</v>
      </c>
      <c r="M694" s="31"/>
    </row>
    <row r="695" spans="1:13" x14ac:dyDescent="0.25">
      <c r="A695" s="39" t="s">
        <v>1607</v>
      </c>
      <c r="B695" s="38" t="s">
        <v>605</v>
      </c>
      <c r="C695" s="55">
        <v>4561</v>
      </c>
      <c r="D695" s="55">
        <v>13</v>
      </c>
      <c r="E695" s="43">
        <f t="shared" si="89"/>
        <v>23.996426672999998</v>
      </c>
      <c r="F695" s="54">
        <f t="shared" si="90"/>
        <v>1199.8213336499998</v>
      </c>
      <c r="G695" s="35"/>
      <c r="H695" s="35">
        <f t="shared" si="83"/>
        <v>91.22</v>
      </c>
      <c r="I695" s="34">
        <f t="shared" si="84"/>
        <v>7.016923076923077</v>
      </c>
      <c r="J695" s="34"/>
      <c r="K695" s="9">
        <f t="shared" si="85"/>
        <v>7.016923076923077</v>
      </c>
      <c r="L695" s="26">
        <f t="shared" si="86"/>
        <v>1199.8213336499998</v>
      </c>
      <c r="M695" s="31"/>
    </row>
    <row r="696" spans="1:13" x14ac:dyDescent="0.25">
      <c r="A696" s="39" t="s">
        <v>1608</v>
      </c>
      <c r="B696" s="38" t="s">
        <v>606</v>
      </c>
      <c r="C696" s="55">
        <v>1761</v>
      </c>
      <c r="D696" s="55">
        <v>11</v>
      </c>
      <c r="E696" s="43">
        <f t="shared" si="89"/>
        <v>23.996426672999998</v>
      </c>
      <c r="F696" s="54">
        <f t="shared" si="90"/>
        <v>1199.8213336499998</v>
      </c>
      <c r="G696" s="35"/>
      <c r="H696" s="35">
        <f t="shared" si="83"/>
        <v>35.22</v>
      </c>
      <c r="I696" s="34">
        <f t="shared" si="84"/>
        <v>3.2018181818181817</v>
      </c>
      <c r="J696" s="34"/>
      <c r="K696" s="9">
        <f t="shared" si="85"/>
        <v>3.2018181818181817</v>
      </c>
      <c r="L696" s="26">
        <f t="shared" si="86"/>
        <v>1199.8213336499998</v>
      </c>
      <c r="M696" s="31"/>
    </row>
    <row r="697" spans="1:13" x14ac:dyDescent="0.25">
      <c r="A697" s="39" t="s">
        <v>1609</v>
      </c>
      <c r="B697" s="38" t="s">
        <v>607</v>
      </c>
      <c r="C697" s="55">
        <v>1544</v>
      </c>
      <c r="D697" s="55">
        <v>11</v>
      </c>
      <c r="E697" s="43">
        <f t="shared" si="89"/>
        <v>23.996426672999998</v>
      </c>
      <c r="F697" s="54">
        <f t="shared" si="90"/>
        <v>1199.8213336499998</v>
      </c>
      <c r="G697" s="35"/>
      <c r="H697" s="35">
        <f t="shared" si="83"/>
        <v>30.88</v>
      </c>
      <c r="I697" s="34">
        <f t="shared" si="84"/>
        <v>2.8072727272727271</v>
      </c>
      <c r="J697" s="34"/>
      <c r="K697" s="9">
        <f t="shared" si="85"/>
        <v>2.8072727272727271</v>
      </c>
      <c r="L697" s="26">
        <f t="shared" si="86"/>
        <v>1199.8213336499998</v>
      </c>
      <c r="M697" s="31"/>
    </row>
    <row r="698" spans="1:13" x14ac:dyDescent="0.25">
      <c r="A698" s="39" t="s">
        <v>1610</v>
      </c>
      <c r="B698" s="38" t="s">
        <v>608</v>
      </c>
      <c r="C698" s="55">
        <v>2675</v>
      </c>
      <c r="D698" s="55">
        <v>13</v>
      </c>
      <c r="E698" s="43">
        <f t="shared" si="89"/>
        <v>23.996426672999998</v>
      </c>
      <c r="F698" s="54">
        <f t="shared" si="90"/>
        <v>1199.8213336499998</v>
      </c>
      <c r="G698" s="35"/>
      <c r="H698" s="35">
        <f t="shared" si="83"/>
        <v>53.5</v>
      </c>
      <c r="I698" s="34">
        <f t="shared" si="84"/>
        <v>4.115384615384615</v>
      </c>
      <c r="J698" s="34"/>
      <c r="K698" s="9">
        <f t="shared" si="85"/>
        <v>4.115384615384615</v>
      </c>
      <c r="L698" s="26">
        <f t="shared" si="86"/>
        <v>1199.8213336499998</v>
      </c>
      <c r="M698" s="31"/>
    </row>
    <row r="699" spans="1:13" x14ac:dyDescent="0.25">
      <c r="A699" s="39" t="s">
        <v>1611</v>
      </c>
      <c r="B699" s="38" t="s">
        <v>609</v>
      </c>
      <c r="C699" s="55">
        <v>1128</v>
      </c>
      <c r="D699" s="55">
        <v>9</v>
      </c>
      <c r="E699" s="43">
        <f t="shared" si="89"/>
        <v>23.996426672999998</v>
      </c>
      <c r="F699" s="54">
        <f t="shared" si="90"/>
        <v>1199.8213336499998</v>
      </c>
      <c r="G699" s="35"/>
      <c r="H699" s="35">
        <f t="shared" si="83"/>
        <v>22.56</v>
      </c>
      <c r="I699" s="34">
        <f t="shared" si="84"/>
        <v>2.5066666666666664</v>
      </c>
      <c r="J699" s="34"/>
      <c r="K699" s="9">
        <f t="shared" si="85"/>
        <v>2.5066666666666664</v>
      </c>
      <c r="L699" s="26">
        <f t="shared" si="86"/>
        <v>1199.8213336499998</v>
      </c>
      <c r="M699" s="31"/>
    </row>
    <row r="700" spans="1:13" x14ac:dyDescent="0.25">
      <c r="A700" s="39" t="s">
        <v>1612</v>
      </c>
      <c r="B700" s="38" t="s">
        <v>610</v>
      </c>
      <c r="C700" s="55">
        <v>4171</v>
      </c>
      <c r="D700" s="55">
        <v>13</v>
      </c>
      <c r="E700" s="43">
        <f t="shared" si="89"/>
        <v>23.996426672999998</v>
      </c>
      <c r="F700" s="54">
        <f t="shared" si="90"/>
        <v>1199.8213336499998</v>
      </c>
      <c r="G700" s="35"/>
      <c r="H700" s="35">
        <f t="shared" si="83"/>
        <v>83.42</v>
      </c>
      <c r="I700" s="34">
        <f t="shared" si="84"/>
        <v>6.4169230769230774</v>
      </c>
      <c r="J700" s="34"/>
      <c r="K700" s="9">
        <f t="shared" si="85"/>
        <v>6.4169230769230774</v>
      </c>
      <c r="L700" s="26">
        <f t="shared" si="86"/>
        <v>1199.8213336499998</v>
      </c>
      <c r="M700" s="31"/>
    </row>
    <row r="701" spans="1:13" x14ac:dyDescent="0.25">
      <c r="A701" s="39" t="s">
        <v>1613</v>
      </c>
      <c r="B701" s="38" t="s">
        <v>611</v>
      </c>
      <c r="C701" s="55">
        <v>942</v>
      </c>
      <c r="D701" s="55">
        <v>9</v>
      </c>
      <c r="E701" s="43">
        <f t="shared" si="89"/>
        <v>23.996426672999998</v>
      </c>
      <c r="F701" s="54">
        <f t="shared" si="90"/>
        <v>1199.8213336499998</v>
      </c>
      <c r="G701" s="35"/>
      <c r="H701" s="35">
        <f t="shared" si="83"/>
        <v>18.84</v>
      </c>
      <c r="I701" s="34">
        <f t="shared" si="84"/>
        <v>2.0933333333333333</v>
      </c>
      <c r="J701" s="34"/>
      <c r="K701" s="9">
        <f t="shared" si="85"/>
        <v>2.0933333333333333</v>
      </c>
      <c r="L701" s="26">
        <f t="shared" si="86"/>
        <v>1199.8213336499998</v>
      </c>
      <c r="M701" s="31"/>
    </row>
    <row r="702" spans="1:13" x14ac:dyDescent="0.25">
      <c r="A702" s="39" t="s">
        <v>1614</v>
      </c>
      <c r="B702" s="38" t="s">
        <v>612</v>
      </c>
      <c r="C702" s="55">
        <v>2614</v>
      </c>
      <c r="D702" s="55">
        <v>13</v>
      </c>
      <c r="E702" s="43">
        <f t="shared" si="89"/>
        <v>23.996426672999998</v>
      </c>
      <c r="F702" s="54">
        <f t="shared" si="90"/>
        <v>1199.8213336499998</v>
      </c>
      <c r="G702" s="35"/>
      <c r="H702" s="35">
        <f t="shared" si="83"/>
        <v>52.28</v>
      </c>
      <c r="I702" s="34">
        <f t="shared" si="84"/>
        <v>4.0215384615384613</v>
      </c>
      <c r="J702" s="34"/>
      <c r="K702" s="9">
        <f t="shared" si="85"/>
        <v>4.0215384615384613</v>
      </c>
      <c r="L702" s="26">
        <f t="shared" si="86"/>
        <v>1199.8213336499998</v>
      </c>
      <c r="M702" s="31"/>
    </row>
    <row r="703" spans="1:13" x14ac:dyDescent="0.25">
      <c r="A703" s="39" t="s">
        <v>1615</v>
      </c>
      <c r="B703" s="38" t="s">
        <v>613</v>
      </c>
      <c r="C703" s="55">
        <v>2266</v>
      </c>
      <c r="D703" s="55">
        <v>11</v>
      </c>
      <c r="E703" s="43">
        <f t="shared" si="89"/>
        <v>23.996426672999998</v>
      </c>
      <c r="F703" s="54">
        <f t="shared" si="90"/>
        <v>1199.8213336499998</v>
      </c>
      <c r="G703" s="35"/>
      <c r="H703" s="35">
        <f t="shared" si="83"/>
        <v>45.32</v>
      </c>
      <c r="I703" s="34">
        <f t="shared" si="84"/>
        <v>4.12</v>
      </c>
      <c r="J703" s="34"/>
      <c r="K703" s="9">
        <f t="shared" si="85"/>
        <v>4.12</v>
      </c>
      <c r="L703" s="26">
        <f t="shared" si="86"/>
        <v>1199.8213336499998</v>
      </c>
      <c r="M703" s="31"/>
    </row>
    <row r="704" spans="1:13" x14ac:dyDescent="0.25">
      <c r="A704" s="39" t="s">
        <v>1616</v>
      </c>
      <c r="B704" s="38" t="s">
        <v>614</v>
      </c>
      <c r="C704" s="55">
        <v>1397</v>
      </c>
      <c r="D704" s="55">
        <v>9</v>
      </c>
      <c r="E704" s="43">
        <f t="shared" si="89"/>
        <v>23.996426672999998</v>
      </c>
      <c r="F704" s="54">
        <f t="shared" si="90"/>
        <v>1199.8213336499998</v>
      </c>
      <c r="G704" s="35"/>
      <c r="H704" s="35">
        <f t="shared" si="83"/>
        <v>27.94</v>
      </c>
      <c r="I704" s="34">
        <f t="shared" si="84"/>
        <v>3.1044444444444448</v>
      </c>
      <c r="J704" s="34"/>
      <c r="K704" s="9">
        <f t="shared" si="85"/>
        <v>3.1044444444444448</v>
      </c>
      <c r="L704" s="26">
        <f t="shared" si="86"/>
        <v>1199.8213336499998</v>
      </c>
      <c r="M704" s="31"/>
    </row>
    <row r="705" spans="1:13" x14ac:dyDescent="0.25">
      <c r="A705" s="39" t="s">
        <v>1617</v>
      </c>
      <c r="B705" s="38" t="s">
        <v>615</v>
      </c>
      <c r="C705" s="55">
        <v>1509</v>
      </c>
      <c r="D705" s="55">
        <v>11</v>
      </c>
      <c r="E705" s="43">
        <f t="shared" si="89"/>
        <v>23.996426672999998</v>
      </c>
      <c r="F705" s="54">
        <f t="shared" si="90"/>
        <v>1199.8213336499998</v>
      </c>
      <c r="G705" s="35"/>
      <c r="H705" s="35">
        <f t="shared" si="83"/>
        <v>30.18</v>
      </c>
      <c r="I705" s="34">
        <f t="shared" si="84"/>
        <v>2.7436363636363637</v>
      </c>
      <c r="J705" s="34"/>
      <c r="K705" s="9">
        <f t="shared" si="85"/>
        <v>2.7436363636363637</v>
      </c>
      <c r="L705" s="26">
        <f t="shared" si="86"/>
        <v>1199.8213336499998</v>
      </c>
      <c r="M705" s="31"/>
    </row>
    <row r="706" spans="1:13" x14ac:dyDescent="0.25">
      <c r="A706" s="39" t="s">
        <v>1618</v>
      </c>
      <c r="B706" s="38" t="s">
        <v>616</v>
      </c>
      <c r="C706" s="55">
        <v>1402</v>
      </c>
      <c r="D706" s="55">
        <v>9</v>
      </c>
      <c r="E706" s="43">
        <f t="shared" si="89"/>
        <v>23.996426672999998</v>
      </c>
      <c r="F706" s="54">
        <f t="shared" si="90"/>
        <v>1199.8213336499998</v>
      </c>
      <c r="G706" s="35"/>
      <c r="H706" s="35">
        <f t="shared" si="83"/>
        <v>28.04</v>
      </c>
      <c r="I706" s="34">
        <f t="shared" si="84"/>
        <v>3.1155555555555554</v>
      </c>
      <c r="J706" s="34"/>
      <c r="K706" s="9">
        <f t="shared" si="85"/>
        <v>3.1155555555555554</v>
      </c>
      <c r="L706" s="26">
        <f t="shared" si="86"/>
        <v>1199.8213336499998</v>
      </c>
      <c r="M706" s="31"/>
    </row>
    <row r="707" spans="1:13" x14ac:dyDescent="0.25">
      <c r="A707" s="39" t="s">
        <v>1619</v>
      </c>
      <c r="B707" s="38" t="s">
        <v>617</v>
      </c>
      <c r="C707" s="55">
        <v>2289</v>
      </c>
      <c r="D707" s="55">
        <v>11</v>
      </c>
      <c r="E707" s="43">
        <f t="shared" si="89"/>
        <v>23.996426672999998</v>
      </c>
      <c r="F707" s="54">
        <f t="shared" si="90"/>
        <v>1199.8213336499998</v>
      </c>
      <c r="G707" s="35"/>
      <c r="H707" s="35">
        <f t="shared" si="83"/>
        <v>45.78</v>
      </c>
      <c r="I707" s="34">
        <f t="shared" si="84"/>
        <v>4.1618181818181821</v>
      </c>
      <c r="J707" s="34"/>
      <c r="K707" s="9">
        <f t="shared" si="85"/>
        <v>4.1618181818181821</v>
      </c>
      <c r="L707" s="26">
        <f t="shared" si="86"/>
        <v>1199.8213336499998</v>
      </c>
      <c r="M707" s="31"/>
    </row>
    <row r="708" spans="1:13" x14ac:dyDescent="0.25">
      <c r="A708" s="39" t="s">
        <v>1620</v>
      </c>
      <c r="B708" s="38" t="s">
        <v>619</v>
      </c>
      <c r="C708" s="55">
        <v>1743</v>
      </c>
      <c r="D708" s="55">
        <v>11</v>
      </c>
      <c r="E708" s="43">
        <f t="shared" si="89"/>
        <v>23.996426672999998</v>
      </c>
      <c r="F708" s="54">
        <f t="shared" si="90"/>
        <v>1199.8213336499998</v>
      </c>
      <c r="G708" s="35"/>
      <c r="H708" s="35">
        <f t="shared" si="83"/>
        <v>34.86</v>
      </c>
      <c r="I708" s="34">
        <f t="shared" si="84"/>
        <v>3.169090909090909</v>
      </c>
      <c r="J708" s="34"/>
      <c r="K708" s="9">
        <f t="shared" si="85"/>
        <v>3.169090909090909</v>
      </c>
      <c r="L708" s="26">
        <f t="shared" si="86"/>
        <v>1199.8213336499998</v>
      </c>
      <c r="M708" s="31"/>
    </row>
    <row r="709" spans="1:13" x14ac:dyDescent="0.25">
      <c r="A709" s="39" t="s">
        <v>1621</v>
      </c>
      <c r="B709" s="38" t="s">
        <v>620</v>
      </c>
      <c r="C709" s="55">
        <v>2019</v>
      </c>
      <c r="D709" s="55">
        <v>11</v>
      </c>
      <c r="E709" s="43">
        <f t="shared" si="89"/>
        <v>23.996426672999998</v>
      </c>
      <c r="F709" s="54">
        <f t="shared" si="90"/>
        <v>1199.8213336499998</v>
      </c>
      <c r="G709" s="35"/>
      <c r="H709" s="35">
        <f t="shared" si="83"/>
        <v>40.380000000000003</v>
      </c>
      <c r="I709" s="34">
        <f t="shared" si="84"/>
        <v>3.6709090909090913</v>
      </c>
      <c r="J709" s="34"/>
      <c r="K709" s="9">
        <f t="shared" si="85"/>
        <v>3.6709090909090913</v>
      </c>
      <c r="L709" s="26">
        <f t="shared" si="86"/>
        <v>1199.8213336499998</v>
      </c>
      <c r="M709" s="31"/>
    </row>
    <row r="710" spans="1:13" x14ac:dyDescent="0.25">
      <c r="A710" s="39" t="s">
        <v>1622</v>
      </c>
      <c r="B710" s="38" t="s">
        <v>621</v>
      </c>
      <c r="C710" s="55">
        <v>2026</v>
      </c>
      <c r="D710" s="55">
        <v>11</v>
      </c>
      <c r="E710" s="43">
        <f t="shared" si="89"/>
        <v>23.996426672999998</v>
      </c>
      <c r="F710" s="54">
        <f t="shared" si="90"/>
        <v>1199.8213336499998</v>
      </c>
      <c r="G710" s="35"/>
      <c r="H710" s="35">
        <f t="shared" si="83"/>
        <v>40.520000000000003</v>
      </c>
      <c r="I710" s="34">
        <f t="shared" si="84"/>
        <v>3.683636363636364</v>
      </c>
      <c r="J710" s="34"/>
      <c r="K710" s="9">
        <f t="shared" si="85"/>
        <v>3.683636363636364</v>
      </c>
      <c r="L710" s="26">
        <f t="shared" si="86"/>
        <v>1199.8213336499998</v>
      </c>
      <c r="M710" s="31"/>
    </row>
    <row r="711" spans="1:13" x14ac:dyDescent="0.25">
      <c r="A711" s="39" t="s">
        <v>1623</v>
      </c>
      <c r="B711" s="38" t="s">
        <v>622</v>
      </c>
      <c r="C711" s="55">
        <v>1471</v>
      </c>
      <c r="D711" s="55">
        <v>11</v>
      </c>
      <c r="E711" s="43">
        <f t="shared" ref="E711:E774" si="91">$M$4</f>
        <v>23.996426672999998</v>
      </c>
      <c r="F711" s="54">
        <f t="shared" si="90"/>
        <v>1199.8213336499998</v>
      </c>
      <c r="G711" s="35"/>
      <c r="H711" s="35">
        <f t="shared" si="83"/>
        <v>29.42</v>
      </c>
      <c r="I711" s="34">
        <f t="shared" si="84"/>
        <v>2.6745454545454548</v>
      </c>
      <c r="J711" s="34"/>
      <c r="K711" s="9">
        <f t="shared" si="85"/>
        <v>2.6745454545454548</v>
      </c>
      <c r="L711" s="26">
        <f t="shared" si="86"/>
        <v>1199.8213336499998</v>
      </c>
      <c r="M711" s="31"/>
    </row>
    <row r="712" spans="1:13" x14ac:dyDescent="0.25">
      <c r="A712" s="39" t="s">
        <v>1624</v>
      </c>
      <c r="B712" s="38" t="s">
        <v>339</v>
      </c>
      <c r="C712" s="55">
        <v>754</v>
      </c>
      <c r="D712" s="55">
        <v>9</v>
      </c>
      <c r="E712" s="43">
        <f t="shared" si="91"/>
        <v>23.996426672999998</v>
      </c>
      <c r="F712" s="54">
        <f t="shared" si="90"/>
        <v>1199.8213336499998</v>
      </c>
      <c r="G712" s="35"/>
      <c r="H712" s="35">
        <f t="shared" ref="H712:H775" si="92">C712*2%</f>
        <v>15.08</v>
      </c>
      <c r="I712" s="34">
        <f t="shared" ref="I712:I775" si="93">H712/D712</f>
        <v>1.6755555555555555</v>
      </c>
      <c r="J712" s="34"/>
      <c r="K712" s="9">
        <f t="shared" si="85"/>
        <v>1.6755555555555555</v>
      </c>
      <c r="L712" s="26">
        <f t="shared" si="86"/>
        <v>1199.8213336499998</v>
      </c>
      <c r="M712" s="31"/>
    </row>
    <row r="713" spans="1:13" x14ac:dyDescent="0.25">
      <c r="A713" s="39" t="s">
        <v>1625</v>
      </c>
      <c r="B713" s="38" t="s">
        <v>623</v>
      </c>
      <c r="C713" s="55">
        <v>4650</v>
      </c>
      <c r="D713" s="55">
        <v>13</v>
      </c>
      <c r="E713" s="43">
        <f t="shared" si="91"/>
        <v>23.996426672999998</v>
      </c>
      <c r="F713" s="54">
        <f t="shared" si="90"/>
        <v>1199.8213336499998</v>
      </c>
      <c r="G713" s="35"/>
      <c r="H713" s="35">
        <f t="shared" si="92"/>
        <v>93</v>
      </c>
      <c r="I713" s="34">
        <f t="shared" si="93"/>
        <v>7.1538461538461542</v>
      </c>
      <c r="J713" s="34"/>
      <c r="K713" s="9">
        <f t="shared" ref="K713:K776" si="94">(C713*2%)/D713</f>
        <v>7.1538461538461542</v>
      </c>
      <c r="L713" s="26">
        <f t="shared" ref="L713:L776" si="95">$L$6*E713</f>
        <v>1199.8213336499998</v>
      </c>
      <c r="M713" s="31"/>
    </row>
    <row r="714" spans="1:13" x14ac:dyDescent="0.25">
      <c r="A714" s="39" t="s">
        <v>1626</v>
      </c>
      <c r="B714" s="38" t="s">
        <v>624</v>
      </c>
      <c r="C714" s="55">
        <v>2993</v>
      </c>
      <c r="D714" s="55">
        <v>13</v>
      </c>
      <c r="E714" s="43">
        <f t="shared" si="91"/>
        <v>23.996426672999998</v>
      </c>
      <c r="F714" s="54">
        <f t="shared" si="90"/>
        <v>1199.8213336499998</v>
      </c>
      <c r="G714" s="35"/>
      <c r="H714" s="35">
        <f t="shared" si="92"/>
        <v>59.86</v>
      </c>
      <c r="I714" s="34">
        <f t="shared" si="93"/>
        <v>4.6046153846153848</v>
      </c>
      <c r="J714" s="34"/>
      <c r="K714" s="9">
        <f t="shared" si="94"/>
        <v>4.6046153846153848</v>
      </c>
      <c r="L714" s="26">
        <f t="shared" si="95"/>
        <v>1199.8213336499998</v>
      </c>
      <c r="M714" s="31"/>
    </row>
    <row r="715" spans="1:13" x14ac:dyDescent="0.25">
      <c r="A715" s="39" t="s">
        <v>1627</v>
      </c>
      <c r="B715" s="38" t="s">
        <v>626</v>
      </c>
      <c r="C715" s="55">
        <v>3904</v>
      </c>
      <c r="D715" s="55">
        <v>13</v>
      </c>
      <c r="E715" s="43">
        <f t="shared" si="91"/>
        <v>23.996426672999998</v>
      </c>
      <c r="F715" s="54">
        <f t="shared" si="90"/>
        <v>1199.8213336499998</v>
      </c>
      <c r="G715" s="35"/>
      <c r="H715" s="35">
        <f t="shared" si="92"/>
        <v>78.08</v>
      </c>
      <c r="I715" s="34">
        <f t="shared" si="93"/>
        <v>6.006153846153846</v>
      </c>
      <c r="J715" s="34"/>
      <c r="K715" s="9">
        <f t="shared" si="94"/>
        <v>6.006153846153846</v>
      </c>
      <c r="L715" s="26">
        <f t="shared" si="95"/>
        <v>1199.8213336499998</v>
      </c>
      <c r="M715" s="31"/>
    </row>
    <row r="716" spans="1:13" x14ac:dyDescent="0.25">
      <c r="A716" s="39" t="s">
        <v>1628</v>
      </c>
      <c r="B716" s="38" t="s">
        <v>627</v>
      </c>
      <c r="C716" s="55">
        <v>515</v>
      </c>
      <c r="D716" s="55">
        <v>9</v>
      </c>
      <c r="E716" s="43">
        <f t="shared" si="91"/>
        <v>23.996426672999998</v>
      </c>
      <c r="F716" s="54">
        <f t="shared" si="90"/>
        <v>1199.8213336499998</v>
      </c>
      <c r="G716" s="35"/>
      <c r="H716" s="35">
        <f t="shared" si="92"/>
        <v>10.3</v>
      </c>
      <c r="I716" s="34">
        <f t="shared" si="93"/>
        <v>1.1444444444444446</v>
      </c>
      <c r="J716" s="34"/>
      <c r="K716" s="9">
        <f t="shared" si="94"/>
        <v>1.1444444444444446</v>
      </c>
      <c r="L716" s="26">
        <f t="shared" si="95"/>
        <v>1199.8213336499998</v>
      </c>
      <c r="M716" s="31"/>
    </row>
    <row r="717" spans="1:13" x14ac:dyDescent="0.25">
      <c r="A717" s="39" t="s">
        <v>1629</v>
      </c>
      <c r="B717" s="38" t="s">
        <v>628</v>
      </c>
      <c r="C717" s="55">
        <v>1137</v>
      </c>
      <c r="D717" s="55">
        <v>9</v>
      </c>
      <c r="E717" s="43">
        <f t="shared" si="91"/>
        <v>23.996426672999998</v>
      </c>
      <c r="F717" s="54">
        <f t="shared" si="90"/>
        <v>1199.8213336499998</v>
      </c>
      <c r="G717" s="35"/>
      <c r="H717" s="35">
        <f t="shared" si="92"/>
        <v>22.740000000000002</v>
      </c>
      <c r="I717" s="34">
        <f t="shared" si="93"/>
        <v>2.5266666666666668</v>
      </c>
      <c r="J717" s="34"/>
      <c r="K717" s="9">
        <f t="shared" si="94"/>
        <v>2.5266666666666668</v>
      </c>
      <c r="L717" s="26">
        <f t="shared" si="95"/>
        <v>1199.8213336499998</v>
      </c>
      <c r="M717" s="31"/>
    </row>
    <row r="718" spans="1:13" x14ac:dyDescent="0.25">
      <c r="A718" s="39" t="s">
        <v>1630</v>
      </c>
      <c r="B718" s="38" t="s">
        <v>629</v>
      </c>
      <c r="C718" s="55">
        <v>4229</v>
      </c>
      <c r="D718" s="55">
        <v>13</v>
      </c>
      <c r="E718" s="43">
        <f t="shared" si="91"/>
        <v>23.996426672999998</v>
      </c>
      <c r="F718" s="54">
        <f t="shared" si="90"/>
        <v>1199.8213336499998</v>
      </c>
      <c r="G718" s="35"/>
      <c r="H718" s="35">
        <f t="shared" si="92"/>
        <v>84.58</v>
      </c>
      <c r="I718" s="34">
        <f t="shared" si="93"/>
        <v>6.506153846153846</v>
      </c>
      <c r="J718" s="34"/>
      <c r="K718" s="9">
        <f t="shared" si="94"/>
        <v>6.506153846153846</v>
      </c>
      <c r="L718" s="26">
        <f t="shared" si="95"/>
        <v>1199.8213336499998</v>
      </c>
      <c r="M718" s="31"/>
    </row>
    <row r="719" spans="1:13" ht="31.5" x14ac:dyDescent="0.25">
      <c r="A719" s="39" t="s">
        <v>971</v>
      </c>
      <c r="B719" s="10" t="s">
        <v>1886</v>
      </c>
      <c r="C719" s="52">
        <v>75410</v>
      </c>
      <c r="D719" s="53">
        <v>33</v>
      </c>
      <c r="E719" s="43">
        <f t="shared" si="91"/>
        <v>23.996426672999998</v>
      </c>
      <c r="F719" s="54">
        <f t="shared" si="90"/>
        <v>1199.8213336499998</v>
      </c>
      <c r="G719" s="34"/>
      <c r="H719" s="34">
        <f t="shared" si="92"/>
        <v>1508.2</v>
      </c>
      <c r="I719" s="34">
        <f t="shared" si="93"/>
        <v>45.703030303030303</v>
      </c>
      <c r="J719" s="34"/>
      <c r="K719" s="9">
        <f t="shared" si="94"/>
        <v>45.703030303030303</v>
      </c>
      <c r="L719" s="26">
        <f t="shared" si="95"/>
        <v>1199.8213336499998</v>
      </c>
      <c r="M719" s="31"/>
    </row>
    <row r="720" spans="1:13" x14ac:dyDescent="0.25">
      <c r="A720" s="39" t="s">
        <v>1605</v>
      </c>
      <c r="B720" s="38" t="s">
        <v>630</v>
      </c>
      <c r="C720" s="55">
        <v>28545</v>
      </c>
      <c r="D720" s="55">
        <v>27</v>
      </c>
      <c r="E720" s="43">
        <f t="shared" si="91"/>
        <v>23.996426672999998</v>
      </c>
      <c r="F720" s="54">
        <f t="shared" ref="F720:F755" si="96">IF((((C720*$L$5%)/D720))&gt;$L$6,((C720*$L$5%)/D720*E720),E720*$L$6)</f>
        <v>1199.8213336499998</v>
      </c>
      <c r="G720" s="35"/>
      <c r="H720" s="35">
        <f t="shared" si="92"/>
        <v>570.9</v>
      </c>
      <c r="I720" s="34">
        <f t="shared" si="93"/>
        <v>21.144444444444442</v>
      </c>
      <c r="J720" s="34"/>
      <c r="K720" s="9">
        <f t="shared" si="94"/>
        <v>21.144444444444442</v>
      </c>
      <c r="L720" s="26">
        <f t="shared" si="95"/>
        <v>1199.8213336499998</v>
      </c>
      <c r="M720" s="31"/>
    </row>
    <row r="721" spans="1:13" x14ac:dyDescent="0.25">
      <c r="A721" s="39" t="s">
        <v>1631</v>
      </c>
      <c r="B721" s="38" t="s">
        <v>631</v>
      </c>
      <c r="C721" s="55">
        <v>2347</v>
      </c>
      <c r="D721" s="55">
        <v>11</v>
      </c>
      <c r="E721" s="43">
        <f t="shared" si="91"/>
        <v>23.996426672999998</v>
      </c>
      <c r="F721" s="54">
        <f t="shared" si="96"/>
        <v>1199.8213336499998</v>
      </c>
      <c r="G721" s="35"/>
      <c r="H721" s="35">
        <f t="shared" si="92"/>
        <v>46.94</v>
      </c>
      <c r="I721" s="34">
        <f t="shared" si="93"/>
        <v>4.2672727272727267</v>
      </c>
      <c r="J721" s="34"/>
      <c r="K721" s="9">
        <f t="shared" si="94"/>
        <v>4.2672727272727267</v>
      </c>
      <c r="L721" s="26">
        <f t="shared" si="95"/>
        <v>1199.8213336499998</v>
      </c>
      <c r="M721" s="31"/>
    </row>
    <row r="722" spans="1:13" x14ac:dyDescent="0.25">
      <c r="A722" s="39" t="s">
        <v>1632</v>
      </c>
      <c r="B722" s="38" t="s">
        <v>632</v>
      </c>
      <c r="C722" s="55">
        <v>1548</v>
      </c>
      <c r="D722" s="55">
        <v>11</v>
      </c>
      <c r="E722" s="43">
        <f t="shared" si="91"/>
        <v>23.996426672999998</v>
      </c>
      <c r="F722" s="54">
        <f t="shared" si="96"/>
        <v>1199.8213336499998</v>
      </c>
      <c r="G722" s="35"/>
      <c r="H722" s="35">
        <f t="shared" si="92"/>
        <v>30.96</v>
      </c>
      <c r="I722" s="34">
        <f t="shared" si="93"/>
        <v>2.8145454545454545</v>
      </c>
      <c r="J722" s="34"/>
      <c r="K722" s="9">
        <f t="shared" si="94"/>
        <v>2.8145454545454545</v>
      </c>
      <c r="L722" s="26">
        <f t="shared" si="95"/>
        <v>1199.8213336499998</v>
      </c>
      <c r="M722" s="31"/>
    </row>
    <row r="723" spans="1:13" x14ac:dyDescent="0.25">
      <c r="A723" s="39" t="s">
        <v>1633</v>
      </c>
      <c r="B723" s="38" t="s">
        <v>633</v>
      </c>
      <c r="C723" s="55">
        <v>2317</v>
      </c>
      <c r="D723" s="55">
        <v>11</v>
      </c>
      <c r="E723" s="43">
        <f t="shared" si="91"/>
        <v>23.996426672999998</v>
      </c>
      <c r="F723" s="54">
        <f t="shared" si="96"/>
        <v>1199.8213336499998</v>
      </c>
      <c r="G723" s="35"/>
      <c r="H723" s="35">
        <f t="shared" si="92"/>
        <v>46.34</v>
      </c>
      <c r="I723" s="34">
        <f t="shared" si="93"/>
        <v>4.2127272727272729</v>
      </c>
      <c r="J723" s="34"/>
      <c r="K723" s="9">
        <f t="shared" si="94"/>
        <v>4.2127272727272729</v>
      </c>
      <c r="L723" s="26">
        <f t="shared" si="95"/>
        <v>1199.8213336499998</v>
      </c>
      <c r="M723" s="31"/>
    </row>
    <row r="724" spans="1:13" x14ac:dyDescent="0.25">
      <c r="A724" s="39" t="s">
        <v>1634</v>
      </c>
      <c r="B724" s="38" t="s">
        <v>634</v>
      </c>
      <c r="C724" s="55">
        <v>2741</v>
      </c>
      <c r="D724" s="55">
        <v>13</v>
      </c>
      <c r="E724" s="43">
        <f t="shared" si="91"/>
        <v>23.996426672999998</v>
      </c>
      <c r="F724" s="54">
        <f t="shared" si="96"/>
        <v>1199.8213336499998</v>
      </c>
      <c r="G724" s="35"/>
      <c r="H724" s="35">
        <f t="shared" si="92"/>
        <v>54.82</v>
      </c>
      <c r="I724" s="34">
        <f t="shared" si="93"/>
        <v>4.2169230769230772</v>
      </c>
      <c r="J724" s="34"/>
      <c r="K724" s="9">
        <f t="shared" si="94"/>
        <v>4.2169230769230772</v>
      </c>
      <c r="L724" s="26">
        <f t="shared" si="95"/>
        <v>1199.8213336499998</v>
      </c>
      <c r="M724" s="31"/>
    </row>
    <row r="725" spans="1:13" x14ac:dyDescent="0.25">
      <c r="A725" s="39" t="s">
        <v>1635</v>
      </c>
      <c r="B725" s="38" t="s">
        <v>635</v>
      </c>
      <c r="C725" s="55">
        <v>644</v>
      </c>
      <c r="D725" s="55">
        <v>9</v>
      </c>
      <c r="E725" s="43">
        <f t="shared" si="91"/>
        <v>23.996426672999998</v>
      </c>
      <c r="F725" s="54">
        <f t="shared" si="96"/>
        <v>1199.8213336499998</v>
      </c>
      <c r="G725" s="35"/>
      <c r="H725" s="35">
        <f t="shared" si="92"/>
        <v>12.88</v>
      </c>
      <c r="I725" s="34">
        <f t="shared" si="93"/>
        <v>1.4311111111111112</v>
      </c>
      <c r="J725" s="34"/>
      <c r="K725" s="9">
        <f t="shared" si="94"/>
        <v>1.4311111111111112</v>
      </c>
      <c r="L725" s="26">
        <f t="shared" si="95"/>
        <v>1199.8213336499998</v>
      </c>
      <c r="M725" s="31"/>
    </row>
    <row r="726" spans="1:13" x14ac:dyDescent="0.25">
      <c r="A726" s="39" t="s">
        <v>1636</v>
      </c>
      <c r="B726" s="38" t="s">
        <v>636</v>
      </c>
      <c r="C726" s="55">
        <v>1040</v>
      </c>
      <c r="D726" s="55">
        <v>9</v>
      </c>
      <c r="E726" s="43">
        <f t="shared" si="91"/>
        <v>23.996426672999998</v>
      </c>
      <c r="F726" s="54">
        <f t="shared" si="96"/>
        <v>1199.8213336499998</v>
      </c>
      <c r="G726" s="35"/>
      <c r="H726" s="35">
        <f t="shared" si="92"/>
        <v>20.8</v>
      </c>
      <c r="I726" s="34">
        <f t="shared" si="93"/>
        <v>2.3111111111111113</v>
      </c>
      <c r="J726" s="34"/>
      <c r="K726" s="9">
        <f t="shared" si="94"/>
        <v>2.3111111111111113</v>
      </c>
      <c r="L726" s="26">
        <f t="shared" si="95"/>
        <v>1199.8213336499998</v>
      </c>
      <c r="M726" s="31"/>
    </row>
    <row r="727" spans="1:13" x14ac:dyDescent="0.25">
      <c r="A727" s="39" t="s">
        <v>1637</v>
      </c>
      <c r="B727" s="38" t="s">
        <v>637</v>
      </c>
      <c r="C727" s="55">
        <v>1107</v>
      </c>
      <c r="D727" s="55">
        <v>9</v>
      </c>
      <c r="E727" s="43">
        <f t="shared" si="91"/>
        <v>23.996426672999998</v>
      </c>
      <c r="F727" s="54">
        <f t="shared" si="96"/>
        <v>1199.8213336499998</v>
      </c>
      <c r="G727" s="35"/>
      <c r="H727" s="35">
        <f t="shared" si="92"/>
        <v>22.14</v>
      </c>
      <c r="I727" s="34">
        <f t="shared" si="93"/>
        <v>2.46</v>
      </c>
      <c r="J727" s="34"/>
      <c r="K727" s="9">
        <f t="shared" si="94"/>
        <v>2.46</v>
      </c>
      <c r="L727" s="26">
        <f t="shared" si="95"/>
        <v>1199.8213336499998</v>
      </c>
      <c r="M727" s="31"/>
    </row>
    <row r="728" spans="1:13" x14ac:dyDescent="0.25">
      <c r="A728" s="39" t="s">
        <v>1638</v>
      </c>
      <c r="B728" s="38" t="s">
        <v>638</v>
      </c>
      <c r="C728" s="55">
        <v>685</v>
      </c>
      <c r="D728" s="55">
        <v>9</v>
      </c>
      <c r="E728" s="43">
        <f t="shared" si="91"/>
        <v>23.996426672999998</v>
      </c>
      <c r="F728" s="54">
        <f t="shared" si="96"/>
        <v>1199.8213336499998</v>
      </c>
      <c r="G728" s="35"/>
      <c r="H728" s="35">
        <f t="shared" si="92"/>
        <v>13.700000000000001</v>
      </c>
      <c r="I728" s="34">
        <f t="shared" si="93"/>
        <v>1.5222222222222224</v>
      </c>
      <c r="J728" s="34"/>
      <c r="K728" s="9">
        <f t="shared" si="94"/>
        <v>1.5222222222222224</v>
      </c>
      <c r="L728" s="26">
        <f t="shared" si="95"/>
        <v>1199.8213336499998</v>
      </c>
      <c r="M728" s="31"/>
    </row>
    <row r="729" spans="1:13" x14ac:dyDescent="0.25">
      <c r="A729" s="39" t="s">
        <v>1639</v>
      </c>
      <c r="B729" s="38" t="s">
        <v>639</v>
      </c>
      <c r="C729" s="55">
        <v>2545</v>
      </c>
      <c r="D729" s="55">
        <v>13</v>
      </c>
      <c r="E729" s="43">
        <f t="shared" si="91"/>
        <v>23.996426672999998</v>
      </c>
      <c r="F729" s="54">
        <f t="shared" si="96"/>
        <v>1199.8213336499998</v>
      </c>
      <c r="G729" s="35"/>
      <c r="H729" s="35">
        <f t="shared" si="92"/>
        <v>50.9</v>
      </c>
      <c r="I729" s="34">
        <f t="shared" si="93"/>
        <v>3.9153846153846152</v>
      </c>
      <c r="J729" s="34"/>
      <c r="K729" s="9">
        <f t="shared" si="94"/>
        <v>3.9153846153846152</v>
      </c>
      <c r="L729" s="26">
        <f t="shared" si="95"/>
        <v>1199.8213336499998</v>
      </c>
      <c r="M729" s="31"/>
    </row>
    <row r="730" spans="1:13" x14ac:dyDescent="0.25">
      <c r="A730" s="39" t="s">
        <v>1640</v>
      </c>
      <c r="B730" s="38" t="s">
        <v>640</v>
      </c>
      <c r="C730" s="55">
        <v>1437</v>
      </c>
      <c r="D730" s="55">
        <v>11</v>
      </c>
      <c r="E730" s="43">
        <f t="shared" si="91"/>
        <v>23.996426672999998</v>
      </c>
      <c r="F730" s="54">
        <f t="shared" si="96"/>
        <v>1199.8213336499998</v>
      </c>
      <c r="G730" s="35"/>
      <c r="H730" s="35">
        <f t="shared" si="92"/>
        <v>28.740000000000002</v>
      </c>
      <c r="I730" s="34">
        <f t="shared" si="93"/>
        <v>2.6127272727272728</v>
      </c>
      <c r="J730" s="34"/>
      <c r="K730" s="9">
        <f t="shared" si="94"/>
        <v>2.6127272727272728</v>
      </c>
      <c r="L730" s="26">
        <f t="shared" si="95"/>
        <v>1199.8213336499998</v>
      </c>
      <c r="M730" s="31"/>
    </row>
    <row r="731" spans="1:13" x14ac:dyDescent="0.25">
      <c r="A731" s="39" t="s">
        <v>1641</v>
      </c>
      <c r="B731" s="38" t="s">
        <v>641</v>
      </c>
      <c r="C731" s="55">
        <v>1352</v>
      </c>
      <c r="D731" s="55">
        <v>9</v>
      </c>
      <c r="E731" s="43">
        <f t="shared" si="91"/>
        <v>23.996426672999998</v>
      </c>
      <c r="F731" s="54">
        <f t="shared" si="96"/>
        <v>1199.8213336499998</v>
      </c>
      <c r="G731" s="35"/>
      <c r="H731" s="35">
        <f t="shared" si="92"/>
        <v>27.04</v>
      </c>
      <c r="I731" s="34">
        <f t="shared" si="93"/>
        <v>3.0044444444444443</v>
      </c>
      <c r="J731" s="34"/>
      <c r="K731" s="9">
        <f t="shared" si="94"/>
        <v>3.0044444444444443</v>
      </c>
      <c r="L731" s="26">
        <f t="shared" si="95"/>
        <v>1199.8213336499998</v>
      </c>
      <c r="M731" s="31"/>
    </row>
    <row r="732" spans="1:13" x14ac:dyDescent="0.25">
      <c r="A732" s="39" t="s">
        <v>1642</v>
      </c>
      <c r="B732" s="38" t="s">
        <v>642</v>
      </c>
      <c r="C732" s="55">
        <v>554</v>
      </c>
      <c r="D732" s="55">
        <v>9</v>
      </c>
      <c r="E732" s="43">
        <f t="shared" si="91"/>
        <v>23.996426672999998</v>
      </c>
      <c r="F732" s="54">
        <f t="shared" si="96"/>
        <v>1199.8213336499998</v>
      </c>
      <c r="G732" s="35"/>
      <c r="H732" s="35">
        <f t="shared" si="92"/>
        <v>11.08</v>
      </c>
      <c r="I732" s="34">
        <f t="shared" si="93"/>
        <v>1.231111111111111</v>
      </c>
      <c r="J732" s="34"/>
      <c r="K732" s="9">
        <f t="shared" si="94"/>
        <v>1.231111111111111</v>
      </c>
      <c r="L732" s="26">
        <f t="shared" si="95"/>
        <v>1199.8213336499998</v>
      </c>
      <c r="M732" s="31"/>
    </row>
    <row r="733" spans="1:13" x14ac:dyDescent="0.25">
      <c r="A733" s="39" t="s">
        <v>1643</v>
      </c>
      <c r="B733" s="38" t="s">
        <v>643</v>
      </c>
      <c r="C733" s="55">
        <v>519</v>
      </c>
      <c r="D733" s="55">
        <v>9</v>
      </c>
      <c r="E733" s="43">
        <f t="shared" si="91"/>
        <v>23.996426672999998</v>
      </c>
      <c r="F733" s="54">
        <f t="shared" si="96"/>
        <v>1199.8213336499998</v>
      </c>
      <c r="G733" s="35"/>
      <c r="H733" s="35">
        <f t="shared" si="92"/>
        <v>10.38</v>
      </c>
      <c r="I733" s="34">
        <f t="shared" si="93"/>
        <v>1.1533333333333333</v>
      </c>
      <c r="J733" s="34"/>
      <c r="K733" s="9">
        <f t="shared" si="94"/>
        <v>1.1533333333333333</v>
      </c>
      <c r="L733" s="26">
        <f t="shared" si="95"/>
        <v>1199.8213336499998</v>
      </c>
      <c r="M733" s="31"/>
    </row>
    <row r="734" spans="1:13" x14ac:dyDescent="0.25">
      <c r="A734" s="39" t="s">
        <v>1644</v>
      </c>
      <c r="B734" s="38" t="s">
        <v>644</v>
      </c>
      <c r="C734" s="55">
        <v>2957</v>
      </c>
      <c r="D734" s="55">
        <v>13</v>
      </c>
      <c r="E734" s="43">
        <f t="shared" si="91"/>
        <v>23.996426672999998</v>
      </c>
      <c r="F734" s="54">
        <f t="shared" si="96"/>
        <v>1199.8213336499998</v>
      </c>
      <c r="G734" s="35"/>
      <c r="H734" s="35">
        <f t="shared" si="92"/>
        <v>59.14</v>
      </c>
      <c r="I734" s="34">
        <f t="shared" si="93"/>
        <v>4.5492307692307694</v>
      </c>
      <c r="J734" s="34"/>
      <c r="K734" s="9">
        <f t="shared" si="94"/>
        <v>4.5492307692307694</v>
      </c>
      <c r="L734" s="26">
        <f t="shared" si="95"/>
        <v>1199.8213336499998</v>
      </c>
      <c r="M734" s="31"/>
    </row>
    <row r="735" spans="1:13" x14ac:dyDescent="0.25">
      <c r="A735" s="39" t="s">
        <v>1645</v>
      </c>
      <c r="B735" s="38" t="s">
        <v>645</v>
      </c>
      <c r="C735" s="55">
        <v>1004</v>
      </c>
      <c r="D735" s="55">
        <v>9</v>
      </c>
      <c r="E735" s="43">
        <f t="shared" si="91"/>
        <v>23.996426672999998</v>
      </c>
      <c r="F735" s="54">
        <f t="shared" si="96"/>
        <v>1199.8213336499998</v>
      </c>
      <c r="G735" s="35"/>
      <c r="H735" s="35">
        <f t="shared" si="92"/>
        <v>20.080000000000002</v>
      </c>
      <c r="I735" s="34">
        <f t="shared" si="93"/>
        <v>2.2311111111111113</v>
      </c>
      <c r="J735" s="34"/>
      <c r="K735" s="9">
        <f t="shared" si="94"/>
        <v>2.2311111111111113</v>
      </c>
      <c r="L735" s="26">
        <f t="shared" si="95"/>
        <v>1199.8213336499998</v>
      </c>
      <c r="M735" s="31"/>
    </row>
    <row r="736" spans="1:13" x14ac:dyDescent="0.25">
      <c r="A736" s="39" t="s">
        <v>1646</v>
      </c>
      <c r="B736" s="38" t="s">
        <v>646</v>
      </c>
      <c r="C736" s="55">
        <v>1037</v>
      </c>
      <c r="D736" s="55">
        <v>9</v>
      </c>
      <c r="E736" s="43">
        <f t="shared" si="91"/>
        <v>23.996426672999998</v>
      </c>
      <c r="F736" s="54">
        <f t="shared" si="96"/>
        <v>1199.8213336499998</v>
      </c>
      <c r="G736" s="35"/>
      <c r="H736" s="35">
        <f t="shared" si="92"/>
        <v>20.740000000000002</v>
      </c>
      <c r="I736" s="34">
        <f t="shared" si="93"/>
        <v>2.3044444444444445</v>
      </c>
      <c r="J736" s="34"/>
      <c r="K736" s="9">
        <f t="shared" si="94"/>
        <v>2.3044444444444445</v>
      </c>
      <c r="L736" s="26">
        <f t="shared" si="95"/>
        <v>1199.8213336499998</v>
      </c>
      <c r="M736" s="31"/>
    </row>
    <row r="737" spans="1:13" x14ac:dyDescent="0.25">
      <c r="A737" s="39" t="s">
        <v>1647</v>
      </c>
      <c r="B737" s="38" t="s">
        <v>647</v>
      </c>
      <c r="C737" s="55">
        <v>1190</v>
      </c>
      <c r="D737" s="55">
        <v>9</v>
      </c>
      <c r="E737" s="43">
        <f t="shared" si="91"/>
        <v>23.996426672999998</v>
      </c>
      <c r="F737" s="54">
        <f t="shared" si="96"/>
        <v>1199.8213336499998</v>
      </c>
      <c r="G737" s="35"/>
      <c r="H737" s="35">
        <f t="shared" si="92"/>
        <v>23.8</v>
      </c>
      <c r="I737" s="34">
        <f t="shared" si="93"/>
        <v>2.6444444444444444</v>
      </c>
      <c r="J737" s="34"/>
      <c r="K737" s="9">
        <f t="shared" si="94"/>
        <v>2.6444444444444444</v>
      </c>
      <c r="L737" s="26">
        <f t="shared" si="95"/>
        <v>1199.8213336499998</v>
      </c>
      <c r="M737" s="31"/>
    </row>
    <row r="738" spans="1:13" ht="31.5" x14ac:dyDescent="0.25">
      <c r="A738" s="39" t="s">
        <v>1648</v>
      </c>
      <c r="B738" s="38" t="s">
        <v>648</v>
      </c>
      <c r="C738" s="55">
        <v>1393</v>
      </c>
      <c r="D738" s="55">
        <v>9</v>
      </c>
      <c r="E738" s="43">
        <f t="shared" si="91"/>
        <v>23.996426672999998</v>
      </c>
      <c r="F738" s="54">
        <f t="shared" si="96"/>
        <v>1199.8213336499998</v>
      </c>
      <c r="G738" s="35"/>
      <c r="H738" s="35">
        <f t="shared" si="92"/>
        <v>27.86</v>
      </c>
      <c r="I738" s="34">
        <f t="shared" si="93"/>
        <v>3.0955555555555554</v>
      </c>
      <c r="J738" s="34"/>
      <c r="K738" s="9">
        <f t="shared" si="94"/>
        <v>3.0955555555555554</v>
      </c>
      <c r="L738" s="26">
        <f t="shared" si="95"/>
        <v>1199.8213336499998</v>
      </c>
      <c r="M738" s="31"/>
    </row>
    <row r="739" spans="1:13" x14ac:dyDescent="0.25">
      <c r="A739" s="39" t="s">
        <v>1649</v>
      </c>
      <c r="B739" s="38" t="s">
        <v>649</v>
      </c>
      <c r="C739" s="55">
        <v>2190</v>
      </c>
      <c r="D739" s="55">
        <v>11</v>
      </c>
      <c r="E739" s="43">
        <f t="shared" si="91"/>
        <v>23.996426672999998</v>
      </c>
      <c r="F739" s="54">
        <f t="shared" si="96"/>
        <v>1199.8213336499998</v>
      </c>
      <c r="G739" s="35"/>
      <c r="H739" s="35">
        <f t="shared" si="92"/>
        <v>43.800000000000004</v>
      </c>
      <c r="I739" s="34">
        <f t="shared" si="93"/>
        <v>3.9818181818181824</v>
      </c>
      <c r="J739" s="34"/>
      <c r="K739" s="9">
        <f t="shared" si="94"/>
        <v>3.9818181818181824</v>
      </c>
      <c r="L739" s="26">
        <f t="shared" si="95"/>
        <v>1199.8213336499998</v>
      </c>
      <c r="M739" s="31"/>
    </row>
    <row r="740" spans="1:13" x14ac:dyDescent="0.25">
      <c r="A740" s="39" t="s">
        <v>1650</v>
      </c>
      <c r="B740" s="38" t="s">
        <v>650</v>
      </c>
      <c r="C740" s="55">
        <v>1752</v>
      </c>
      <c r="D740" s="55">
        <v>11</v>
      </c>
      <c r="E740" s="43">
        <f t="shared" si="91"/>
        <v>23.996426672999998</v>
      </c>
      <c r="F740" s="54">
        <f t="shared" si="96"/>
        <v>1199.8213336499998</v>
      </c>
      <c r="G740" s="35"/>
      <c r="H740" s="35">
        <f t="shared" si="92"/>
        <v>35.04</v>
      </c>
      <c r="I740" s="34">
        <f t="shared" si="93"/>
        <v>3.1854545454545455</v>
      </c>
      <c r="J740" s="34"/>
      <c r="K740" s="9">
        <f t="shared" si="94"/>
        <v>3.1854545454545455</v>
      </c>
      <c r="L740" s="26">
        <f t="shared" si="95"/>
        <v>1199.8213336499998</v>
      </c>
      <c r="M740" s="31"/>
    </row>
    <row r="741" spans="1:13" x14ac:dyDescent="0.25">
      <c r="A741" s="39" t="s">
        <v>1651</v>
      </c>
      <c r="B741" s="38" t="s">
        <v>651</v>
      </c>
      <c r="C741" s="55">
        <v>2649</v>
      </c>
      <c r="D741" s="55">
        <v>13</v>
      </c>
      <c r="E741" s="43">
        <f t="shared" si="91"/>
        <v>23.996426672999998</v>
      </c>
      <c r="F741" s="54">
        <f t="shared" si="96"/>
        <v>1199.8213336499998</v>
      </c>
      <c r="G741" s="35"/>
      <c r="H741" s="35">
        <f t="shared" si="92"/>
        <v>52.980000000000004</v>
      </c>
      <c r="I741" s="34">
        <f t="shared" si="93"/>
        <v>4.0753846153846158</v>
      </c>
      <c r="J741" s="34"/>
      <c r="K741" s="9">
        <f t="shared" si="94"/>
        <v>4.0753846153846158</v>
      </c>
      <c r="L741" s="26">
        <f t="shared" si="95"/>
        <v>1199.8213336499998</v>
      </c>
      <c r="M741" s="31"/>
    </row>
    <row r="742" spans="1:13" x14ac:dyDescent="0.25">
      <c r="A742" s="39" t="s">
        <v>1652</v>
      </c>
      <c r="B742" s="38" t="s">
        <v>652</v>
      </c>
      <c r="C742" s="55">
        <v>1600</v>
      </c>
      <c r="D742" s="55">
        <v>11</v>
      </c>
      <c r="E742" s="43">
        <f t="shared" si="91"/>
        <v>23.996426672999998</v>
      </c>
      <c r="F742" s="54">
        <f t="shared" si="96"/>
        <v>1199.8213336499998</v>
      </c>
      <c r="G742" s="35"/>
      <c r="H742" s="35">
        <f t="shared" si="92"/>
        <v>32</v>
      </c>
      <c r="I742" s="34">
        <f t="shared" si="93"/>
        <v>2.9090909090909092</v>
      </c>
      <c r="J742" s="34"/>
      <c r="K742" s="9">
        <f t="shared" si="94"/>
        <v>2.9090909090909092</v>
      </c>
      <c r="L742" s="26">
        <f t="shared" si="95"/>
        <v>1199.8213336499998</v>
      </c>
      <c r="M742" s="31"/>
    </row>
    <row r="743" spans="1:13" x14ac:dyDescent="0.25">
      <c r="A743" s="39" t="s">
        <v>1653</v>
      </c>
      <c r="B743" s="38" t="s">
        <v>653</v>
      </c>
      <c r="C743" s="55">
        <v>654</v>
      </c>
      <c r="D743" s="55">
        <v>9</v>
      </c>
      <c r="E743" s="43">
        <f t="shared" si="91"/>
        <v>23.996426672999998</v>
      </c>
      <c r="F743" s="54">
        <f t="shared" si="96"/>
        <v>1199.8213336499998</v>
      </c>
      <c r="G743" s="35"/>
      <c r="H743" s="35">
        <f t="shared" si="92"/>
        <v>13.08</v>
      </c>
      <c r="I743" s="34">
        <f t="shared" si="93"/>
        <v>1.4533333333333334</v>
      </c>
      <c r="J743" s="34"/>
      <c r="K743" s="9">
        <f t="shared" si="94"/>
        <v>1.4533333333333334</v>
      </c>
      <c r="L743" s="26">
        <f t="shared" si="95"/>
        <v>1199.8213336499998</v>
      </c>
      <c r="M743" s="31"/>
    </row>
    <row r="744" spans="1:13" x14ac:dyDescent="0.25">
      <c r="A744" s="39" t="s">
        <v>1654</v>
      </c>
      <c r="B744" s="38" t="s">
        <v>654</v>
      </c>
      <c r="C744" s="55">
        <v>559</v>
      </c>
      <c r="D744" s="55">
        <v>9</v>
      </c>
      <c r="E744" s="43">
        <f t="shared" si="91"/>
        <v>23.996426672999998</v>
      </c>
      <c r="F744" s="54">
        <f t="shared" si="96"/>
        <v>1199.8213336499998</v>
      </c>
      <c r="G744" s="35"/>
      <c r="H744" s="35">
        <f t="shared" si="92"/>
        <v>11.18</v>
      </c>
      <c r="I744" s="34">
        <f t="shared" si="93"/>
        <v>1.2422222222222221</v>
      </c>
      <c r="J744" s="34"/>
      <c r="K744" s="9">
        <f t="shared" si="94"/>
        <v>1.2422222222222221</v>
      </c>
      <c r="L744" s="26">
        <f t="shared" si="95"/>
        <v>1199.8213336499998</v>
      </c>
      <c r="M744" s="31"/>
    </row>
    <row r="745" spans="1:13" x14ac:dyDescent="0.25">
      <c r="A745" s="39" t="s">
        <v>1655</v>
      </c>
      <c r="B745" s="38" t="s">
        <v>655</v>
      </c>
      <c r="C745" s="55">
        <v>772</v>
      </c>
      <c r="D745" s="55">
        <v>9</v>
      </c>
      <c r="E745" s="43">
        <f t="shared" si="91"/>
        <v>23.996426672999998</v>
      </c>
      <c r="F745" s="54">
        <f t="shared" si="96"/>
        <v>1199.8213336499998</v>
      </c>
      <c r="G745" s="35"/>
      <c r="H745" s="35">
        <f t="shared" si="92"/>
        <v>15.44</v>
      </c>
      <c r="I745" s="34">
        <f t="shared" si="93"/>
        <v>1.7155555555555555</v>
      </c>
      <c r="J745" s="34"/>
      <c r="K745" s="9">
        <f t="shared" si="94"/>
        <v>1.7155555555555555</v>
      </c>
      <c r="L745" s="26">
        <f t="shared" si="95"/>
        <v>1199.8213336499998</v>
      </c>
      <c r="M745" s="31"/>
    </row>
    <row r="746" spans="1:13" x14ac:dyDescent="0.25">
      <c r="A746" s="39" t="s">
        <v>1656</v>
      </c>
      <c r="B746" s="38" t="s">
        <v>656</v>
      </c>
      <c r="C746" s="55">
        <v>873</v>
      </c>
      <c r="D746" s="55">
        <v>9</v>
      </c>
      <c r="E746" s="43">
        <f t="shared" si="91"/>
        <v>23.996426672999998</v>
      </c>
      <c r="F746" s="54">
        <f t="shared" si="96"/>
        <v>1199.8213336499998</v>
      </c>
      <c r="G746" s="35"/>
      <c r="H746" s="35">
        <f t="shared" si="92"/>
        <v>17.46</v>
      </c>
      <c r="I746" s="34">
        <f t="shared" si="93"/>
        <v>1.9400000000000002</v>
      </c>
      <c r="J746" s="34"/>
      <c r="K746" s="9">
        <f t="shared" si="94"/>
        <v>1.9400000000000002</v>
      </c>
      <c r="L746" s="26">
        <f t="shared" si="95"/>
        <v>1199.8213336499998</v>
      </c>
      <c r="M746" s="31"/>
    </row>
    <row r="747" spans="1:13" x14ac:dyDescent="0.25">
      <c r="A747" s="39" t="s">
        <v>1657</v>
      </c>
      <c r="B747" s="38" t="s">
        <v>657</v>
      </c>
      <c r="C747" s="55">
        <v>417</v>
      </c>
      <c r="D747" s="55">
        <v>9</v>
      </c>
      <c r="E747" s="43">
        <f t="shared" si="91"/>
        <v>23.996426672999998</v>
      </c>
      <c r="F747" s="54">
        <f t="shared" si="96"/>
        <v>1199.8213336499998</v>
      </c>
      <c r="G747" s="35"/>
      <c r="H747" s="35">
        <f t="shared" si="92"/>
        <v>8.34</v>
      </c>
      <c r="I747" s="34">
        <f t="shared" si="93"/>
        <v>0.92666666666666664</v>
      </c>
      <c r="J747" s="34"/>
      <c r="K747" s="9">
        <f t="shared" si="94"/>
        <v>0.92666666666666664</v>
      </c>
      <c r="L747" s="26">
        <f t="shared" si="95"/>
        <v>1199.8213336499998</v>
      </c>
      <c r="M747" s="31"/>
    </row>
    <row r="748" spans="1:13" x14ac:dyDescent="0.25">
      <c r="A748" s="39" t="s">
        <v>1658</v>
      </c>
      <c r="B748" s="38" t="s">
        <v>658</v>
      </c>
      <c r="C748" s="55">
        <v>2725</v>
      </c>
      <c r="D748" s="55">
        <v>13</v>
      </c>
      <c r="E748" s="43">
        <f t="shared" si="91"/>
        <v>23.996426672999998</v>
      </c>
      <c r="F748" s="54">
        <f t="shared" si="96"/>
        <v>1199.8213336499998</v>
      </c>
      <c r="G748" s="35"/>
      <c r="H748" s="35">
        <f t="shared" si="92"/>
        <v>54.5</v>
      </c>
      <c r="I748" s="34">
        <f t="shared" si="93"/>
        <v>4.1923076923076925</v>
      </c>
      <c r="J748" s="34"/>
      <c r="K748" s="9">
        <f t="shared" si="94"/>
        <v>4.1923076923076925</v>
      </c>
      <c r="L748" s="26">
        <f t="shared" si="95"/>
        <v>1199.8213336499998</v>
      </c>
      <c r="M748" s="31"/>
    </row>
    <row r="749" spans="1:13" x14ac:dyDescent="0.25">
      <c r="A749" s="39" t="s">
        <v>1659</v>
      </c>
      <c r="B749" s="38" t="s">
        <v>659</v>
      </c>
      <c r="C749" s="55">
        <v>697</v>
      </c>
      <c r="D749" s="55">
        <v>9</v>
      </c>
      <c r="E749" s="43">
        <f t="shared" si="91"/>
        <v>23.996426672999998</v>
      </c>
      <c r="F749" s="54">
        <f t="shared" si="96"/>
        <v>1199.8213336499998</v>
      </c>
      <c r="G749" s="35"/>
      <c r="H749" s="35">
        <f t="shared" si="92"/>
        <v>13.94</v>
      </c>
      <c r="I749" s="34">
        <f t="shared" si="93"/>
        <v>1.5488888888888888</v>
      </c>
      <c r="J749" s="34"/>
      <c r="K749" s="9">
        <f t="shared" si="94"/>
        <v>1.5488888888888888</v>
      </c>
      <c r="L749" s="26">
        <f t="shared" si="95"/>
        <v>1199.8213336499998</v>
      </c>
      <c r="M749" s="31"/>
    </row>
    <row r="750" spans="1:13" x14ac:dyDescent="0.25">
      <c r="A750" s="39" t="s">
        <v>1660</v>
      </c>
      <c r="B750" s="38" t="s">
        <v>660</v>
      </c>
      <c r="C750" s="55">
        <v>711</v>
      </c>
      <c r="D750" s="55">
        <v>9</v>
      </c>
      <c r="E750" s="43">
        <f t="shared" si="91"/>
        <v>23.996426672999998</v>
      </c>
      <c r="F750" s="54">
        <f t="shared" si="96"/>
        <v>1199.8213336499998</v>
      </c>
      <c r="G750" s="35"/>
      <c r="H750" s="35">
        <f t="shared" si="92"/>
        <v>14.22</v>
      </c>
      <c r="I750" s="34">
        <f t="shared" si="93"/>
        <v>1.58</v>
      </c>
      <c r="J750" s="34"/>
      <c r="K750" s="9">
        <f t="shared" si="94"/>
        <v>1.58</v>
      </c>
      <c r="L750" s="26">
        <f t="shared" si="95"/>
        <v>1199.8213336499998</v>
      </c>
      <c r="M750" s="31"/>
    </row>
    <row r="751" spans="1:13" x14ac:dyDescent="0.25">
      <c r="A751" s="39" t="s">
        <v>1661</v>
      </c>
      <c r="B751" s="38" t="s">
        <v>661</v>
      </c>
      <c r="C751" s="55">
        <v>798</v>
      </c>
      <c r="D751" s="55">
        <v>9</v>
      </c>
      <c r="E751" s="43">
        <f t="shared" si="91"/>
        <v>23.996426672999998</v>
      </c>
      <c r="F751" s="54">
        <f t="shared" si="96"/>
        <v>1199.8213336499998</v>
      </c>
      <c r="G751" s="35"/>
      <c r="H751" s="35">
        <f t="shared" si="92"/>
        <v>15.96</v>
      </c>
      <c r="I751" s="34">
        <f t="shared" si="93"/>
        <v>1.7733333333333334</v>
      </c>
      <c r="J751" s="34"/>
      <c r="K751" s="9">
        <f t="shared" si="94"/>
        <v>1.7733333333333334</v>
      </c>
      <c r="L751" s="26">
        <f t="shared" si="95"/>
        <v>1199.8213336499998</v>
      </c>
      <c r="M751" s="31"/>
    </row>
    <row r="752" spans="1:13" x14ac:dyDescent="0.25">
      <c r="A752" s="39" t="s">
        <v>1662</v>
      </c>
      <c r="B752" s="38" t="s">
        <v>662</v>
      </c>
      <c r="C752" s="55">
        <v>737</v>
      </c>
      <c r="D752" s="55">
        <v>9</v>
      </c>
      <c r="E752" s="43">
        <f t="shared" si="91"/>
        <v>23.996426672999998</v>
      </c>
      <c r="F752" s="54">
        <f t="shared" si="96"/>
        <v>1199.8213336499998</v>
      </c>
      <c r="G752" s="35"/>
      <c r="H752" s="35">
        <f t="shared" si="92"/>
        <v>14.74</v>
      </c>
      <c r="I752" s="34">
        <f t="shared" si="93"/>
        <v>1.6377777777777778</v>
      </c>
      <c r="J752" s="34"/>
      <c r="K752" s="9">
        <f t="shared" si="94"/>
        <v>1.6377777777777778</v>
      </c>
      <c r="L752" s="26">
        <f t="shared" si="95"/>
        <v>1199.8213336499998</v>
      </c>
      <c r="M752" s="31"/>
    </row>
    <row r="753" spans="1:13" x14ac:dyDescent="0.25">
      <c r="A753" s="39" t="s">
        <v>1663</v>
      </c>
      <c r="B753" s="38" t="s">
        <v>663</v>
      </c>
      <c r="C753" s="55">
        <v>1378</v>
      </c>
      <c r="D753" s="55">
        <v>9</v>
      </c>
      <c r="E753" s="43">
        <f t="shared" si="91"/>
        <v>23.996426672999998</v>
      </c>
      <c r="F753" s="54">
        <f t="shared" si="96"/>
        <v>1199.8213336499998</v>
      </c>
      <c r="G753" s="35"/>
      <c r="H753" s="35">
        <f t="shared" si="92"/>
        <v>27.560000000000002</v>
      </c>
      <c r="I753" s="34">
        <f t="shared" si="93"/>
        <v>3.0622222222222226</v>
      </c>
      <c r="J753" s="34"/>
      <c r="K753" s="9">
        <f t="shared" si="94"/>
        <v>3.0622222222222226</v>
      </c>
      <c r="L753" s="26">
        <f t="shared" si="95"/>
        <v>1199.8213336499998</v>
      </c>
      <c r="M753" s="31"/>
    </row>
    <row r="754" spans="1:13" x14ac:dyDescent="0.25">
      <c r="A754" s="39" t="s">
        <v>1664</v>
      </c>
      <c r="B754" s="38" t="s">
        <v>664</v>
      </c>
      <c r="C754" s="55">
        <v>1936</v>
      </c>
      <c r="D754" s="55">
        <v>11</v>
      </c>
      <c r="E754" s="43">
        <f t="shared" si="91"/>
        <v>23.996426672999998</v>
      </c>
      <c r="F754" s="54">
        <f t="shared" si="96"/>
        <v>1199.8213336499998</v>
      </c>
      <c r="G754" s="35"/>
      <c r="H754" s="35">
        <f t="shared" si="92"/>
        <v>38.72</v>
      </c>
      <c r="I754" s="34">
        <f t="shared" si="93"/>
        <v>3.52</v>
      </c>
      <c r="J754" s="34"/>
      <c r="K754" s="9">
        <f t="shared" si="94"/>
        <v>3.52</v>
      </c>
      <c r="L754" s="26">
        <f t="shared" si="95"/>
        <v>1199.8213336499998</v>
      </c>
      <c r="M754" s="31"/>
    </row>
    <row r="755" spans="1:13" ht="31.5" x14ac:dyDescent="0.25">
      <c r="A755" s="39" t="s">
        <v>972</v>
      </c>
      <c r="B755" s="10" t="s">
        <v>1887</v>
      </c>
      <c r="C755" s="52">
        <v>75400</v>
      </c>
      <c r="D755" s="55">
        <v>33</v>
      </c>
      <c r="E755" s="43">
        <f t="shared" si="91"/>
        <v>23.996426672999998</v>
      </c>
      <c r="F755" s="54">
        <f t="shared" si="96"/>
        <v>1199.8213336499998</v>
      </c>
      <c r="G755" s="34"/>
      <c r="H755" s="34">
        <f t="shared" si="92"/>
        <v>1508</v>
      </c>
      <c r="I755" s="34">
        <f t="shared" si="93"/>
        <v>45.696969696969695</v>
      </c>
      <c r="J755" s="34"/>
      <c r="K755" s="9">
        <f t="shared" si="94"/>
        <v>45.696969696969695</v>
      </c>
      <c r="L755" s="26">
        <f t="shared" si="95"/>
        <v>1199.8213336499998</v>
      </c>
      <c r="M755" s="31"/>
    </row>
    <row r="756" spans="1:13" x14ac:dyDescent="0.25">
      <c r="A756" s="39" t="s">
        <v>1665</v>
      </c>
      <c r="B756" s="38" t="s">
        <v>665</v>
      </c>
      <c r="C756" s="55">
        <v>17756</v>
      </c>
      <c r="D756" s="55">
        <v>23</v>
      </c>
      <c r="E756" s="43">
        <f t="shared" si="91"/>
        <v>23.996426672999998</v>
      </c>
      <c r="F756" s="54">
        <f t="shared" ref="F756:F783" si="97">IF((((C756*$L$5%)/D756))&gt;$L$6,((C756*$L$5%)/D756*E756),E756*$L$6)</f>
        <v>1199.8213336499998</v>
      </c>
      <c r="G756" s="35"/>
      <c r="H756" s="35">
        <f t="shared" si="92"/>
        <v>355.12</v>
      </c>
      <c r="I756" s="34">
        <f t="shared" si="93"/>
        <v>15.44</v>
      </c>
      <c r="J756" s="34"/>
      <c r="K756" s="9">
        <f t="shared" si="94"/>
        <v>15.44</v>
      </c>
      <c r="L756" s="26">
        <f t="shared" si="95"/>
        <v>1199.8213336499998</v>
      </c>
      <c r="M756" s="31"/>
    </row>
    <row r="757" spans="1:13" x14ac:dyDescent="0.25">
      <c r="A757" s="39" t="s">
        <v>1666</v>
      </c>
      <c r="B757" s="38" t="s">
        <v>666</v>
      </c>
      <c r="C757" s="55">
        <v>1392</v>
      </c>
      <c r="D757" s="55">
        <v>9</v>
      </c>
      <c r="E757" s="43">
        <f t="shared" si="91"/>
        <v>23.996426672999998</v>
      </c>
      <c r="F757" s="54">
        <f t="shared" si="97"/>
        <v>1199.8213336499998</v>
      </c>
      <c r="G757" s="35"/>
      <c r="H757" s="35">
        <f t="shared" si="92"/>
        <v>27.84</v>
      </c>
      <c r="I757" s="34">
        <f t="shared" si="93"/>
        <v>3.0933333333333333</v>
      </c>
      <c r="J757" s="34"/>
      <c r="K757" s="9">
        <f t="shared" si="94"/>
        <v>3.0933333333333333</v>
      </c>
      <c r="L757" s="26">
        <f t="shared" si="95"/>
        <v>1199.8213336499998</v>
      </c>
      <c r="M757" s="31"/>
    </row>
    <row r="758" spans="1:13" x14ac:dyDescent="0.25">
      <c r="A758" s="39" t="s">
        <v>1669</v>
      </c>
      <c r="B758" s="38" t="s">
        <v>667</v>
      </c>
      <c r="C758" s="55">
        <v>2144</v>
      </c>
      <c r="D758" s="55">
        <v>11</v>
      </c>
      <c r="E758" s="43">
        <f t="shared" si="91"/>
        <v>23.996426672999998</v>
      </c>
      <c r="F758" s="54">
        <f t="shared" si="97"/>
        <v>1199.8213336499998</v>
      </c>
      <c r="G758" s="35"/>
      <c r="H758" s="35">
        <f t="shared" si="92"/>
        <v>42.88</v>
      </c>
      <c r="I758" s="34">
        <f t="shared" si="93"/>
        <v>3.8981818181818184</v>
      </c>
      <c r="J758" s="34"/>
      <c r="K758" s="9">
        <f t="shared" si="94"/>
        <v>3.8981818181818184</v>
      </c>
      <c r="L758" s="26">
        <f t="shared" si="95"/>
        <v>1199.8213336499998</v>
      </c>
      <c r="M758" s="31"/>
    </row>
    <row r="759" spans="1:13" x14ac:dyDescent="0.25">
      <c r="A759" s="39" t="s">
        <v>1670</v>
      </c>
      <c r="B759" s="38" t="s">
        <v>668</v>
      </c>
      <c r="C759" s="55">
        <v>2394</v>
      </c>
      <c r="D759" s="55">
        <v>11</v>
      </c>
      <c r="E759" s="43">
        <f t="shared" si="91"/>
        <v>23.996426672999998</v>
      </c>
      <c r="F759" s="54">
        <f t="shared" si="97"/>
        <v>1199.8213336499998</v>
      </c>
      <c r="G759" s="35"/>
      <c r="H759" s="35">
        <f t="shared" si="92"/>
        <v>47.88</v>
      </c>
      <c r="I759" s="34">
        <f t="shared" si="93"/>
        <v>4.3527272727272726</v>
      </c>
      <c r="J759" s="34"/>
      <c r="K759" s="9">
        <f t="shared" si="94"/>
        <v>4.3527272727272726</v>
      </c>
      <c r="L759" s="26">
        <f t="shared" si="95"/>
        <v>1199.8213336499998</v>
      </c>
      <c r="M759" s="31"/>
    </row>
    <row r="760" spans="1:13" x14ac:dyDescent="0.25">
      <c r="A760" s="39" t="s">
        <v>1668</v>
      </c>
      <c r="B760" s="38" t="s">
        <v>669</v>
      </c>
      <c r="C760" s="55">
        <v>1081</v>
      </c>
      <c r="D760" s="55">
        <v>9</v>
      </c>
      <c r="E760" s="43">
        <f t="shared" si="91"/>
        <v>23.996426672999998</v>
      </c>
      <c r="F760" s="54">
        <f t="shared" si="97"/>
        <v>1199.8213336499998</v>
      </c>
      <c r="G760" s="35"/>
      <c r="H760" s="35">
        <f t="shared" si="92"/>
        <v>21.62</v>
      </c>
      <c r="I760" s="34">
        <f t="shared" si="93"/>
        <v>2.4022222222222225</v>
      </c>
      <c r="J760" s="34"/>
      <c r="K760" s="9">
        <f t="shared" si="94"/>
        <v>2.4022222222222225</v>
      </c>
      <c r="L760" s="26">
        <f t="shared" si="95"/>
        <v>1199.8213336499998</v>
      </c>
      <c r="M760" s="31"/>
    </row>
    <row r="761" spans="1:13" x14ac:dyDescent="0.25">
      <c r="A761" s="39" t="s">
        <v>1667</v>
      </c>
      <c r="B761" s="38" t="s">
        <v>670</v>
      </c>
      <c r="C761" s="55">
        <v>677</v>
      </c>
      <c r="D761" s="55">
        <v>9</v>
      </c>
      <c r="E761" s="43">
        <f t="shared" si="91"/>
        <v>23.996426672999998</v>
      </c>
      <c r="F761" s="54">
        <f t="shared" si="97"/>
        <v>1199.8213336499998</v>
      </c>
      <c r="G761" s="35"/>
      <c r="H761" s="35">
        <f t="shared" si="92"/>
        <v>13.540000000000001</v>
      </c>
      <c r="I761" s="34">
        <f t="shared" si="93"/>
        <v>1.5044444444444445</v>
      </c>
      <c r="J761" s="34"/>
      <c r="K761" s="9">
        <f t="shared" si="94"/>
        <v>1.5044444444444445</v>
      </c>
      <c r="L761" s="26">
        <f t="shared" si="95"/>
        <v>1199.8213336499998</v>
      </c>
      <c r="M761" s="31"/>
    </row>
    <row r="762" spans="1:13" x14ac:dyDescent="0.25">
      <c r="A762" s="39" t="s">
        <v>1671</v>
      </c>
      <c r="B762" s="38" t="s">
        <v>671</v>
      </c>
      <c r="C762" s="55">
        <v>5441</v>
      </c>
      <c r="D762" s="55">
        <v>15</v>
      </c>
      <c r="E762" s="43">
        <f t="shared" si="91"/>
        <v>23.996426672999998</v>
      </c>
      <c r="F762" s="54">
        <f t="shared" si="97"/>
        <v>1199.8213336499998</v>
      </c>
      <c r="G762" s="35"/>
      <c r="H762" s="35">
        <f t="shared" si="92"/>
        <v>108.82000000000001</v>
      </c>
      <c r="I762" s="34">
        <f t="shared" si="93"/>
        <v>7.254666666666667</v>
      </c>
      <c r="J762" s="34"/>
      <c r="K762" s="9">
        <f t="shared" si="94"/>
        <v>7.254666666666667</v>
      </c>
      <c r="L762" s="26">
        <f t="shared" si="95"/>
        <v>1199.8213336499998</v>
      </c>
      <c r="M762" s="31"/>
    </row>
    <row r="763" spans="1:13" x14ac:dyDescent="0.25">
      <c r="A763" s="39" t="s">
        <v>1672</v>
      </c>
      <c r="B763" s="38" t="s">
        <v>672</v>
      </c>
      <c r="C763" s="55">
        <v>2576</v>
      </c>
      <c r="D763" s="55">
        <v>13</v>
      </c>
      <c r="E763" s="43">
        <f t="shared" si="91"/>
        <v>23.996426672999998</v>
      </c>
      <c r="F763" s="54">
        <f t="shared" si="97"/>
        <v>1199.8213336499998</v>
      </c>
      <c r="G763" s="35"/>
      <c r="H763" s="35">
        <f t="shared" si="92"/>
        <v>51.52</v>
      </c>
      <c r="I763" s="34">
        <f t="shared" si="93"/>
        <v>3.9630769230769234</v>
      </c>
      <c r="J763" s="34"/>
      <c r="K763" s="9">
        <f t="shared" si="94"/>
        <v>3.9630769230769234</v>
      </c>
      <c r="L763" s="26">
        <f t="shared" si="95"/>
        <v>1199.8213336499998</v>
      </c>
      <c r="M763" s="31"/>
    </row>
    <row r="764" spans="1:13" x14ac:dyDescent="0.25">
      <c r="A764" s="39" t="s">
        <v>1673</v>
      </c>
      <c r="B764" s="38" t="s">
        <v>673</v>
      </c>
      <c r="C764" s="55">
        <v>1957</v>
      </c>
      <c r="D764" s="55">
        <v>11</v>
      </c>
      <c r="E764" s="43">
        <f t="shared" si="91"/>
        <v>23.996426672999998</v>
      </c>
      <c r="F764" s="54">
        <f t="shared" si="97"/>
        <v>1199.8213336499998</v>
      </c>
      <c r="G764" s="35"/>
      <c r="H764" s="35">
        <f t="shared" si="92"/>
        <v>39.14</v>
      </c>
      <c r="I764" s="34">
        <f t="shared" si="93"/>
        <v>3.5581818181818181</v>
      </c>
      <c r="J764" s="34"/>
      <c r="K764" s="9">
        <f t="shared" si="94"/>
        <v>3.5581818181818181</v>
      </c>
      <c r="L764" s="26">
        <f t="shared" si="95"/>
        <v>1199.8213336499998</v>
      </c>
      <c r="M764" s="31"/>
    </row>
    <row r="765" spans="1:13" x14ac:dyDescent="0.25">
      <c r="A765" s="39" t="s">
        <v>1674</v>
      </c>
      <c r="B765" s="38" t="s">
        <v>674</v>
      </c>
      <c r="C765" s="55">
        <v>2726</v>
      </c>
      <c r="D765" s="55">
        <v>13</v>
      </c>
      <c r="E765" s="43">
        <f t="shared" si="91"/>
        <v>23.996426672999998</v>
      </c>
      <c r="F765" s="54">
        <f t="shared" si="97"/>
        <v>1199.8213336499998</v>
      </c>
      <c r="G765" s="35"/>
      <c r="H765" s="35">
        <f t="shared" si="92"/>
        <v>54.52</v>
      </c>
      <c r="I765" s="34">
        <f t="shared" si="93"/>
        <v>4.1938461538461542</v>
      </c>
      <c r="J765" s="34"/>
      <c r="K765" s="9">
        <f t="shared" si="94"/>
        <v>4.1938461538461542</v>
      </c>
      <c r="L765" s="26">
        <f t="shared" si="95"/>
        <v>1199.8213336499998</v>
      </c>
      <c r="M765" s="31"/>
    </row>
    <row r="766" spans="1:13" x14ac:dyDescent="0.25">
      <c r="A766" s="39" t="s">
        <v>1675</v>
      </c>
      <c r="B766" s="38" t="s">
        <v>675</v>
      </c>
      <c r="C766" s="55">
        <v>2473</v>
      </c>
      <c r="D766" s="55">
        <v>13</v>
      </c>
      <c r="E766" s="43">
        <f t="shared" si="91"/>
        <v>23.996426672999998</v>
      </c>
      <c r="F766" s="54">
        <f t="shared" si="97"/>
        <v>1199.8213336499998</v>
      </c>
      <c r="G766" s="35"/>
      <c r="H766" s="35">
        <f t="shared" si="92"/>
        <v>49.46</v>
      </c>
      <c r="I766" s="34">
        <f t="shared" si="93"/>
        <v>3.8046153846153845</v>
      </c>
      <c r="J766" s="34"/>
      <c r="K766" s="9">
        <f t="shared" si="94"/>
        <v>3.8046153846153845</v>
      </c>
      <c r="L766" s="26">
        <f t="shared" si="95"/>
        <v>1199.8213336499998</v>
      </c>
      <c r="M766" s="31"/>
    </row>
    <row r="767" spans="1:13" x14ac:dyDescent="0.25">
      <c r="A767" s="39" t="s">
        <v>1676</v>
      </c>
      <c r="B767" s="38" t="s">
        <v>676</v>
      </c>
      <c r="C767" s="55">
        <v>1996</v>
      </c>
      <c r="D767" s="55">
        <v>11</v>
      </c>
      <c r="E767" s="43">
        <f t="shared" si="91"/>
        <v>23.996426672999998</v>
      </c>
      <c r="F767" s="54">
        <f t="shared" si="97"/>
        <v>1199.8213336499998</v>
      </c>
      <c r="G767" s="35"/>
      <c r="H767" s="35">
        <f t="shared" si="92"/>
        <v>39.92</v>
      </c>
      <c r="I767" s="34">
        <f t="shared" si="93"/>
        <v>3.6290909090909094</v>
      </c>
      <c r="J767" s="34"/>
      <c r="K767" s="9">
        <f t="shared" si="94"/>
        <v>3.6290909090909094</v>
      </c>
      <c r="L767" s="26">
        <f t="shared" si="95"/>
        <v>1199.8213336499998</v>
      </c>
      <c r="M767" s="31"/>
    </row>
    <row r="768" spans="1:13" x14ac:dyDescent="0.25">
      <c r="A768" s="39" t="s">
        <v>1677</v>
      </c>
      <c r="B768" s="38" t="s">
        <v>677</v>
      </c>
      <c r="C768" s="55">
        <v>911</v>
      </c>
      <c r="D768" s="55">
        <v>9</v>
      </c>
      <c r="E768" s="43">
        <f t="shared" si="91"/>
        <v>23.996426672999998</v>
      </c>
      <c r="F768" s="54">
        <f t="shared" si="97"/>
        <v>1199.8213336499998</v>
      </c>
      <c r="G768" s="35"/>
      <c r="H768" s="35">
        <f t="shared" si="92"/>
        <v>18.22</v>
      </c>
      <c r="I768" s="34">
        <f t="shared" si="93"/>
        <v>2.0244444444444443</v>
      </c>
      <c r="J768" s="34"/>
      <c r="K768" s="9">
        <f t="shared" si="94"/>
        <v>2.0244444444444443</v>
      </c>
      <c r="L768" s="26">
        <f t="shared" si="95"/>
        <v>1199.8213336499998</v>
      </c>
      <c r="M768" s="31"/>
    </row>
    <row r="769" spans="1:13" x14ac:dyDescent="0.25">
      <c r="A769" s="39" t="s">
        <v>1678</v>
      </c>
      <c r="B769" s="38" t="s">
        <v>678</v>
      </c>
      <c r="C769" s="55">
        <v>6016</v>
      </c>
      <c r="D769" s="55">
        <v>15</v>
      </c>
      <c r="E769" s="43">
        <f t="shared" si="91"/>
        <v>23.996426672999998</v>
      </c>
      <c r="F769" s="54">
        <f t="shared" si="97"/>
        <v>1199.8213336499998</v>
      </c>
      <c r="G769" s="35"/>
      <c r="H769" s="35">
        <f t="shared" si="92"/>
        <v>120.32000000000001</v>
      </c>
      <c r="I769" s="34">
        <f t="shared" si="93"/>
        <v>8.0213333333333345</v>
      </c>
      <c r="J769" s="34"/>
      <c r="K769" s="9">
        <f t="shared" si="94"/>
        <v>8.0213333333333345</v>
      </c>
      <c r="L769" s="26">
        <f t="shared" si="95"/>
        <v>1199.8213336499998</v>
      </c>
      <c r="M769" s="31"/>
    </row>
    <row r="770" spans="1:13" x14ac:dyDescent="0.25">
      <c r="A770" s="39" t="s">
        <v>1679</v>
      </c>
      <c r="B770" s="38" t="s">
        <v>679</v>
      </c>
      <c r="C770" s="55">
        <v>877</v>
      </c>
      <c r="D770" s="55">
        <v>9</v>
      </c>
      <c r="E770" s="43">
        <f t="shared" si="91"/>
        <v>23.996426672999998</v>
      </c>
      <c r="F770" s="54">
        <f t="shared" si="97"/>
        <v>1199.8213336499998</v>
      </c>
      <c r="G770" s="35"/>
      <c r="H770" s="35">
        <f t="shared" si="92"/>
        <v>17.54</v>
      </c>
      <c r="I770" s="34">
        <f t="shared" si="93"/>
        <v>1.9488888888888889</v>
      </c>
      <c r="J770" s="34"/>
      <c r="K770" s="9">
        <f t="shared" si="94"/>
        <v>1.9488888888888889</v>
      </c>
      <c r="L770" s="26">
        <f t="shared" si="95"/>
        <v>1199.8213336499998</v>
      </c>
      <c r="M770" s="31"/>
    </row>
    <row r="771" spans="1:13" x14ac:dyDescent="0.25">
      <c r="A771" s="39" t="s">
        <v>1680</v>
      </c>
      <c r="B771" s="38" t="s">
        <v>680</v>
      </c>
      <c r="C771" s="55">
        <v>1249</v>
      </c>
      <c r="D771" s="55">
        <v>9</v>
      </c>
      <c r="E771" s="43">
        <f t="shared" si="91"/>
        <v>23.996426672999998</v>
      </c>
      <c r="F771" s="54">
        <f t="shared" si="97"/>
        <v>1199.8213336499998</v>
      </c>
      <c r="G771" s="35"/>
      <c r="H771" s="35">
        <f t="shared" si="92"/>
        <v>24.98</v>
      </c>
      <c r="I771" s="34">
        <f t="shared" si="93"/>
        <v>2.7755555555555556</v>
      </c>
      <c r="J771" s="34"/>
      <c r="K771" s="9">
        <f t="shared" si="94"/>
        <v>2.7755555555555556</v>
      </c>
      <c r="L771" s="26">
        <f t="shared" si="95"/>
        <v>1199.8213336499998</v>
      </c>
      <c r="M771" s="31"/>
    </row>
    <row r="772" spans="1:13" x14ac:dyDescent="0.25">
      <c r="A772" s="39" t="s">
        <v>1681</v>
      </c>
      <c r="B772" s="38" t="s">
        <v>274</v>
      </c>
      <c r="C772" s="55">
        <v>675</v>
      </c>
      <c r="D772" s="55">
        <v>9</v>
      </c>
      <c r="E772" s="43">
        <f t="shared" si="91"/>
        <v>23.996426672999998</v>
      </c>
      <c r="F772" s="54">
        <f t="shared" si="97"/>
        <v>1199.8213336499998</v>
      </c>
      <c r="G772" s="35"/>
      <c r="H772" s="35">
        <f t="shared" si="92"/>
        <v>13.5</v>
      </c>
      <c r="I772" s="34">
        <f t="shared" si="93"/>
        <v>1.5</v>
      </c>
      <c r="J772" s="34"/>
      <c r="K772" s="9">
        <f t="shared" si="94"/>
        <v>1.5</v>
      </c>
      <c r="L772" s="26">
        <f t="shared" si="95"/>
        <v>1199.8213336499998</v>
      </c>
      <c r="M772" s="31"/>
    </row>
    <row r="773" spans="1:13" x14ac:dyDescent="0.25">
      <c r="A773" s="39" t="s">
        <v>1682</v>
      </c>
      <c r="B773" s="38" t="s">
        <v>681</v>
      </c>
      <c r="C773" s="55">
        <v>2154</v>
      </c>
      <c r="D773" s="55">
        <v>11</v>
      </c>
      <c r="E773" s="43">
        <f t="shared" si="91"/>
        <v>23.996426672999998</v>
      </c>
      <c r="F773" s="54">
        <f t="shared" si="97"/>
        <v>1199.8213336499998</v>
      </c>
      <c r="G773" s="35"/>
      <c r="H773" s="35">
        <f t="shared" si="92"/>
        <v>43.08</v>
      </c>
      <c r="I773" s="34">
        <f t="shared" si="93"/>
        <v>3.916363636363636</v>
      </c>
      <c r="J773" s="34"/>
      <c r="K773" s="9">
        <f t="shared" si="94"/>
        <v>3.916363636363636</v>
      </c>
      <c r="L773" s="26">
        <f t="shared" si="95"/>
        <v>1199.8213336499998</v>
      </c>
      <c r="M773" s="31"/>
    </row>
    <row r="774" spans="1:13" x14ac:dyDescent="0.25">
      <c r="A774" s="39" t="s">
        <v>1683</v>
      </c>
      <c r="B774" s="38" t="s">
        <v>682</v>
      </c>
      <c r="C774" s="55">
        <v>1204</v>
      </c>
      <c r="D774" s="55">
        <v>9</v>
      </c>
      <c r="E774" s="43">
        <f t="shared" si="91"/>
        <v>23.996426672999998</v>
      </c>
      <c r="F774" s="54">
        <f t="shared" si="97"/>
        <v>1199.8213336499998</v>
      </c>
      <c r="G774" s="35"/>
      <c r="H774" s="35">
        <f t="shared" si="92"/>
        <v>24.080000000000002</v>
      </c>
      <c r="I774" s="34">
        <f t="shared" si="93"/>
        <v>2.6755555555555559</v>
      </c>
      <c r="J774" s="34"/>
      <c r="K774" s="9">
        <f t="shared" si="94"/>
        <v>2.6755555555555559</v>
      </c>
      <c r="L774" s="26">
        <f t="shared" si="95"/>
        <v>1199.8213336499998</v>
      </c>
      <c r="M774" s="31"/>
    </row>
    <row r="775" spans="1:13" x14ac:dyDescent="0.25">
      <c r="A775" s="39" t="s">
        <v>1684</v>
      </c>
      <c r="B775" s="38" t="s">
        <v>22</v>
      </c>
      <c r="C775" s="55">
        <v>1356</v>
      </c>
      <c r="D775" s="55">
        <v>9</v>
      </c>
      <c r="E775" s="43">
        <f t="shared" ref="E775:E783" si="98">$M$4</f>
        <v>23.996426672999998</v>
      </c>
      <c r="F775" s="54">
        <f t="shared" si="97"/>
        <v>1199.8213336499998</v>
      </c>
      <c r="G775" s="35"/>
      <c r="H775" s="35">
        <f t="shared" si="92"/>
        <v>27.12</v>
      </c>
      <c r="I775" s="34">
        <f t="shared" si="93"/>
        <v>3.0133333333333336</v>
      </c>
      <c r="J775" s="34"/>
      <c r="K775" s="9">
        <f t="shared" si="94"/>
        <v>3.0133333333333336</v>
      </c>
      <c r="L775" s="26">
        <f t="shared" si="95"/>
        <v>1199.8213336499998</v>
      </c>
      <c r="M775" s="31"/>
    </row>
    <row r="776" spans="1:13" x14ac:dyDescent="0.25">
      <c r="A776" s="39" t="s">
        <v>1685</v>
      </c>
      <c r="B776" s="38" t="s">
        <v>683</v>
      </c>
      <c r="C776" s="55">
        <v>3216</v>
      </c>
      <c r="D776" s="55">
        <v>13</v>
      </c>
      <c r="E776" s="43">
        <f t="shared" si="98"/>
        <v>23.996426672999998</v>
      </c>
      <c r="F776" s="54">
        <f t="shared" si="97"/>
        <v>1199.8213336499998</v>
      </c>
      <c r="G776" s="35"/>
      <c r="H776" s="35">
        <f t="shared" ref="H776:H839" si="99">C776*2%</f>
        <v>64.320000000000007</v>
      </c>
      <c r="I776" s="34">
        <f t="shared" ref="I776:I839" si="100">H776/D776</f>
        <v>4.9476923076923081</v>
      </c>
      <c r="J776" s="34"/>
      <c r="K776" s="9">
        <f t="shared" si="94"/>
        <v>4.9476923076923081</v>
      </c>
      <c r="L776" s="26">
        <f t="shared" si="95"/>
        <v>1199.8213336499998</v>
      </c>
      <c r="M776" s="31"/>
    </row>
    <row r="777" spans="1:13" x14ac:dyDescent="0.25">
      <c r="A777" s="39" t="s">
        <v>1686</v>
      </c>
      <c r="B777" s="38" t="s">
        <v>684</v>
      </c>
      <c r="C777" s="55">
        <v>4851</v>
      </c>
      <c r="D777" s="55">
        <v>15</v>
      </c>
      <c r="E777" s="43">
        <f t="shared" si="98"/>
        <v>23.996426672999998</v>
      </c>
      <c r="F777" s="54">
        <f t="shared" si="97"/>
        <v>1199.8213336499998</v>
      </c>
      <c r="G777" s="35"/>
      <c r="H777" s="35">
        <f t="shared" si="99"/>
        <v>97.02</v>
      </c>
      <c r="I777" s="34">
        <f t="shared" si="100"/>
        <v>6.468</v>
      </c>
      <c r="J777" s="34"/>
      <c r="K777" s="9">
        <f t="shared" ref="K777:K840" si="101">(C777*2%)/D777</f>
        <v>6.468</v>
      </c>
      <c r="L777" s="26">
        <f t="shared" ref="L777:L840" si="102">$L$6*E777</f>
        <v>1199.8213336499998</v>
      </c>
      <c r="M777" s="31"/>
    </row>
    <row r="778" spans="1:13" x14ac:dyDescent="0.25">
      <c r="A778" s="39" t="s">
        <v>1687</v>
      </c>
      <c r="B778" s="38" t="s">
        <v>98</v>
      </c>
      <c r="C778" s="55">
        <v>1237</v>
      </c>
      <c r="D778" s="55">
        <v>9</v>
      </c>
      <c r="E778" s="43">
        <f t="shared" si="98"/>
        <v>23.996426672999998</v>
      </c>
      <c r="F778" s="54">
        <f t="shared" si="97"/>
        <v>1199.8213336499998</v>
      </c>
      <c r="G778" s="35"/>
      <c r="H778" s="35">
        <f t="shared" si="99"/>
        <v>24.740000000000002</v>
      </c>
      <c r="I778" s="34">
        <f t="shared" si="100"/>
        <v>2.7488888888888892</v>
      </c>
      <c r="J778" s="34"/>
      <c r="K778" s="9">
        <f t="shared" si="101"/>
        <v>2.7488888888888892</v>
      </c>
      <c r="L778" s="26">
        <f t="shared" si="102"/>
        <v>1199.8213336499998</v>
      </c>
      <c r="M778" s="31"/>
    </row>
    <row r="779" spans="1:13" x14ac:dyDescent="0.25">
      <c r="A779" s="39" t="s">
        <v>1688</v>
      </c>
      <c r="B779" s="38" t="s">
        <v>685</v>
      </c>
      <c r="C779" s="55">
        <v>1063</v>
      </c>
      <c r="D779" s="55">
        <v>9</v>
      </c>
      <c r="E779" s="43">
        <f t="shared" si="98"/>
        <v>23.996426672999998</v>
      </c>
      <c r="F779" s="54">
        <f t="shared" si="97"/>
        <v>1199.8213336499998</v>
      </c>
      <c r="G779" s="35"/>
      <c r="H779" s="35">
        <f t="shared" si="99"/>
        <v>21.26</v>
      </c>
      <c r="I779" s="34">
        <f t="shared" si="100"/>
        <v>2.3622222222222224</v>
      </c>
      <c r="J779" s="34"/>
      <c r="K779" s="9">
        <f t="shared" si="101"/>
        <v>2.3622222222222224</v>
      </c>
      <c r="L779" s="26">
        <f t="shared" si="102"/>
        <v>1199.8213336499998</v>
      </c>
      <c r="M779" s="31"/>
    </row>
    <row r="780" spans="1:13" x14ac:dyDescent="0.25">
      <c r="A780" s="39" t="s">
        <v>1689</v>
      </c>
      <c r="B780" s="38" t="s">
        <v>686</v>
      </c>
      <c r="C780" s="55">
        <v>1265</v>
      </c>
      <c r="D780" s="55">
        <v>9</v>
      </c>
      <c r="E780" s="43">
        <f t="shared" si="98"/>
        <v>23.996426672999998</v>
      </c>
      <c r="F780" s="54">
        <f t="shared" si="97"/>
        <v>1199.8213336499998</v>
      </c>
      <c r="G780" s="35"/>
      <c r="H780" s="35">
        <f t="shared" si="99"/>
        <v>25.3</v>
      </c>
      <c r="I780" s="34">
        <f t="shared" si="100"/>
        <v>2.8111111111111113</v>
      </c>
      <c r="J780" s="34"/>
      <c r="K780" s="9">
        <f t="shared" si="101"/>
        <v>2.8111111111111113</v>
      </c>
      <c r="L780" s="26">
        <f t="shared" si="102"/>
        <v>1199.8213336499998</v>
      </c>
      <c r="M780" s="31"/>
    </row>
    <row r="781" spans="1:13" x14ac:dyDescent="0.25">
      <c r="A781" s="39" t="s">
        <v>1690</v>
      </c>
      <c r="B781" s="38" t="s">
        <v>687</v>
      </c>
      <c r="C781" s="55">
        <v>4217</v>
      </c>
      <c r="D781" s="55">
        <v>13</v>
      </c>
      <c r="E781" s="43">
        <f t="shared" si="98"/>
        <v>23.996426672999998</v>
      </c>
      <c r="F781" s="54">
        <f t="shared" si="97"/>
        <v>1199.8213336499998</v>
      </c>
      <c r="G781" s="35"/>
      <c r="H781" s="35">
        <f t="shared" si="99"/>
        <v>84.34</v>
      </c>
      <c r="I781" s="34">
        <f t="shared" si="100"/>
        <v>6.4876923076923081</v>
      </c>
      <c r="J781" s="34"/>
      <c r="K781" s="9">
        <f t="shared" si="101"/>
        <v>6.4876923076923081</v>
      </c>
      <c r="L781" s="26">
        <f t="shared" si="102"/>
        <v>1199.8213336499998</v>
      </c>
      <c r="M781" s="31"/>
    </row>
    <row r="782" spans="1:13" x14ac:dyDescent="0.25">
      <c r="A782" s="39" t="s">
        <v>1691</v>
      </c>
      <c r="B782" s="38" t="s">
        <v>688</v>
      </c>
      <c r="C782" s="55">
        <v>2496</v>
      </c>
      <c r="D782" s="55">
        <v>13</v>
      </c>
      <c r="E782" s="43">
        <f t="shared" si="98"/>
        <v>23.996426672999998</v>
      </c>
      <c r="F782" s="54">
        <f t="shared" si="97"/>
        <v>1199.8213336499998</v>
      </c>
      <c r="G782" s="35"/>
      <c r="H782" s="35">
        <f t="shared" si="99"/>
        <v>49.92</v>
      </c>
      <c r="I782" s="34">
        <f t="shared" si="100"/>
        <v>3.8400000000000003</v>
      </c>
      <c r="J782" s="34"/>
      <c r="K782" s="9">
        <f t="shared" si="101"/>
        <v>3.8400000000000003</v>
      </c>
      <c r="L782" s="26">
        <f t="shared" si="102"/>
        <v>1199.8213336499998</v>
      </c>
      <c r="M782" s="31"/>
    </row>
    <row r="783" spans="1:13" ht="31.5" x14ac:dyDescent="0.25">
      <c r="A783" s="39" t="s">
        <v>973</v>
      </c>
      <c r="B783" s="10" t="s">
        <v>1888</v>
      </c>
      <c r="C783" s="52">
        <v>31434</v>
      </c>
      <c r="D783" s="55">
        <v>27</v>
      </c>
      <c r="E783" s="43">
        <f t="shared" si="98"/>
        <v>23.996426672999998</v>
      </c>
      <c r="F783" s="54">
        <f t="shared" si="97"/>
        <v>1199.8213336499998</v>
      </c>
      <c r="G783" s="34"/>
      <c r="H783" s="34">
        <f t="shared" si="99"/>
        <v>628.68000000000006</v>
      </c>
      <c r="I783" s="34">
        <f t="shared" si="100"/>
        <v>23.284444444444446</v>
      </c>
      <c r="J783" s="34"/>
      <c r="K783" s="9">
        <f t="shared" si="101"/>
        <v>23.284444444444446</v>
      </c>
      <c r="L783" s="26">
        <f t="shared" si="102"/>
        <v>1199.8213336499998</v>
      </c>
      <c r="M783" s="31"/>
    </row>
    <row r="784" spans="1:13" x14ac:dyDescent="0.25">
      <c r="A784" s="39" t="s">
        <v>1692</v>
      </c>
      <c r="B784" s="38" t="s">
        <v>689</v>
      </c>
      <c r="C784" s="55">
        <v>6103</v>
      </c>
      <c r="D784" s="55">
        <v>15</v>
      </c>
      <c r="E784" s="43">
        <f t="shared" ref="E784:E807" si="103">$M$4</f>
        <v>23.996426672999998</v>
      </c>
      <c r="F784" s="54">
        <f t="shared" ref="F784:F807" si="104">IF((((C784*$L$5%)/D784))&gt;$L$6,((C784*$L$5%)/D784*E784),E784*$L$6)</f>
        <v>1199.8213336499998</v>
      </c>
      <c r="G784" s="35"/>
      <c r="H784" s="35">
        <f t="shared" si="99"/>
        <v>122.06</v>
      </c>
      <c r="I784" s="34">
        <f t="shared" si="100"/>
        <v>8.1373333333333342</v>
      </c>
      <c r="J784" s="34"/>
      <c r="K784" s="9">
        <f t="shared" si="101"/>
        <v>8.1373333333333342</v>
      </c>
      <c r="L784" s="26">
        <f t="shared" si="102"/>
        <v>1199.8213336499998</v>
      </c>
      <c r="M784" s="31"/>
    </row>
    <row r="785" spans="1:13" x14ac:dyDescent="0.25">
      <c r="A785" s="39" t="s">
        <v>1693</v>
      </c>
      <c r="B785" s="38" t="s">
        <v>690</v>
      </c>
      <c r="C785" s="55">
        <v>1056</v>
      </c>
      <c r="D785" s="55">
        <v>9</v>
      </c>
      <c r="E785" s="43">
        <f t="shared" si="103"/>
        <v>23.996426672999998</v>
      </c>
      <c r="F785" s="54">
        <f t="shared" si="104"/>
        <v>1199.8213336499998</v>
      </c>
      <c r="G785" s="35"/>
      <c r="H785" s="35">
        <f t="shared" si="99"/>
        <v>21.12</v>
      </c>
      <c r="I785" s="34">
        <f t="shared" si="100"/>
        <v>2.3466666666666667</v>
      </c>
      <c r="J785" s="34"/>
      <c r="K785" s="9">
        <f t="shared" si="101"/>
        <v>2.3466666666666667</v>
      </c>
      <c r="L785" s="26">
        <f t="shared" si="102"/>
        <v>1199.8213336499998</v>
      </c>
      <c r="M785" s="31"/>
    </row>
    <row r="786" spans="1:13" x14ac:dyDescent="0.25">
      <c r="A786" s="39" t="s">
        <v>1694</v>
      </c>
      <c r="B786" s="38" t="s">
        <v>691</v>
      </c>
      <c r="C786" s="55">
        <v>1004</v>
      </c>
      <c r="D786" s="55">
        <v>9</v>
      </c>
      <c r="E786" s="43">
        <f t="shared" si="103"/>
        <v>23.996426672999998</v>
      </c>
      <c r="F786" s="54">
        <f t="shared" si="104"/>
        <v>1199.8213336499998</v>
      </c>
      <c r="G786" s="35"/>
      <c r="H786" s="35">
        <f t="shared" si="99"/>
        <v>20.080000000000002</v>
      </c>
      <c r="I786" s="34">
        <f t="shared" si="100"/>
        <v>2.2311111111111113</v>
      </c>
      <c r="J786" s="34"/>
      <c r="K786" s="9">
        <f t="shared" si="101"/>
        <v>2.2311111111111113</v>
      </c>
      <c r="L786" s="26">
        <f t="shared" si="102"/>
        <v>1199.8213336499998</v>
      </c>
      <c r="M786" s="31"/>
    </row>
    <row r="787" spans="1:13" x14ac:dyDescent="0.25">
      <c r="A787" s="39" t="s">
        <v>1695</v>
      </c>
      <c r="B787" s="38" t="s">
        <v>692</v>
      </c>
      <c r="C787" s="55">
        <v>2608</v>
      </c>
      <c r="D787" s="55">
        <v>13</v>
      </c>
      <c r="E787" s="43">
        <f t="shared" si="103"/>
        <v>23.996426672999998</v>
      </c>
      <c r="F787" s="54">
        <f t="shared" si="104"/>
        <v>1199.8213336499998</v>
      </c>
      <c r="G787" s="35"/>
      <c r="H787" s="35">
        <f t="shared" si="99"/>
        <v>52.160000000000004</v>
      </c>
      <c r="I787" s="34">
        <f t="shared" si="100"/>
        <v>4.0123076923076928</v>
      </c>
      <c r="J787" s="34"/>
      <c r="K787" s="9">
        <f t="shared" si="101"/>
        <v>4.0123076923076928</v>
      </c>
      <c r="L787" s="26">
        <f t="shared" si="102"/>
        <v>1199.8213336499998</v>
      </c>
      <c r="M787" s="31"/>
    </row>
    <row r="788" spans="1:13" x14ac:dyDescent="0.25">
      <c r="A788" s="39" t="s">
        <v>1696</v>
      </c>
      <c r="B788" s="38" t="s">
        <v>693</v>
      </c>
      <c r="C788" s="55">
        <v>1084</v>
      </c>
      <c r="D788" s="55">
        <v>9</v>
      </c>
      <c r="E788" s="43">
        <f t="shared" si="103"/>
        <v>23.996426672999998</v>
      </c>
      <c r="F788" s="54">
        <f t="shared" si="104"/>
        <v>1199.8213336499998</v>
      </c>
      <c r="G788" s="35"/>
      <c r="H788" s="35">
        <f t="shared" si="99"/>
        <v>21.68</v>
      </c>
      <c r="I788" s="34">
        <f t="shared" si="100"/>
        <v>2.4088888888888889</v>
      </c>
      <c r="J788" s="34"/>
      <c r="K788" s="9">
        <f t="shared" si="101"/>
        <v>2.4088888888888889</v>
      </c>
      <c r="L788" s="26">
        <f t="shared" si="102"/>
        <v>1199.8213336499998</v>
      </c>
      <c r="M788" s="31"/>
    </row>
    <row r="789" spans="1:13" x14ac:dyDescent="0.25">
      <c r="A789" s="39" t="s">
        <v>1697</v>
      </c>
      <c r="B789" s="38" t="s">
        <v>694</v>
      </c>
      <c r="C789" s="55">
        <v>510</v>
      </c>
      <c r="D789" s="55">
        <v>9</v>
      </c>
      <c r="E789" s="43">
        <f t="shared" si="103"/>
        <v>23.996426672999998</v>
      </c>
      <c r="F789" s="54">
        <f t="shared" si="104"/>
        <v>1199.8213336499998</v>
      </c>
      <c r="G789" s="35"/>
      <c r="H789" s="35">
        <f t="shared" si="99"/>
        <v>10.200000000000001</v>
      </c>
      <c r="I789" s="34">
        <f t="shared" si="100"/>
        <v>1.1333333333333335</v>
      </c>
      <c r="J789" s="34"/>
      <c r="K789" s="9">
        <f t="shared" si="101"/>
        <v>1.1333333333333335</v>
      </c>
      <c r="L789" s="26">
        <f t="shared" si="102"/>
        <v>1199.8213336499998</v>
      </c>
      <c r="M789" s="31"/>
    </row>
    <row r="790" spans="1:13" x14ac:dyDescent="0.25">
      <c r="A790" s="39" t="s">
        <v>1698</v>
      </c>
      <c r="B790" s="38" t="s">
        <v>695</v>
      </c>
      <c r="C790" s="55">
        <v>788</v>
      </c>
      <c r="D790" s="55">
        <v>9</v>
      </c>
      <c r="E790" s="43">
        <f t="shared" si="103"/>
        <v>23.996426672999998</v>
      </c>
      <c r="F790" s="54">
        <f t="shared" si="104"/>
        <v>1199.8213336499998</v>
      </c>
      <c r="G790" s="35"/>
      <c r="H790" s="35">
        <f t="shared" si="99"/>
        <v>15.76</v>
      </c>
      <c r="I790" s="34">
        <f t="shared" si="100"/>
        <v>1.7511111111111111</v>
      </c>
      <c r="J790" s="34"/>
      <c r="K790" s="9">
        <f t="shared" si="101"/>
        <v>1.7511111111111111</v>
      </c>
      <c r="L790" s="26">
        <f t="shared" si="102"/>
        <v>1199.8213336499998</v>
      </c>
      <c r="M790" s="31"/>
    </row>
    <row r="791" spans="1:13" x14ac:dyDescent="0.25">
      <c r="A791" s="39" t="s">
        <v>1699</v>
      </c>
      <c r="B791" s="38" t="s">
        <v>696</v>
      </c>
      <c r="C791" s="55">
        <v>1387</v>
      </c>
      <c r="D791" s="55">
        <v>9</v>
      </c>
      <c r="E791" s="43">
        <f t="shared" si="103"/>
        <v>23.996426672999998</v>
      </c>
      <c r="F791" s="54">
        <f t="shared" si="104"/>
        <v>1199.8213336499998</v>
      </c>
      <c r="G791" s="35"/>
      <c r="H791" s="35">
        <f t="shared" si="99"/>
        <v>27.740000000000002</v>
      </c>
      <c r="I791" s="34">
        <f t="shared" si="100"/>
        <v>3.0822222222222226</v>
      </c>
      <c r="J791" s="34"/>
      <c r="K791" s="9">
        <f t="shared" si="101"/>
        <v>3.0822222222222226</v>
      </c>
      <c r="L791" s="26">
        <f t="shared" si="102"/>
        <v>1199.8213336499998</v>
      </c>
      <c r="M791" s="31"/>
    </row>
    <row r="792" spans="1:13" x14ac:dyDescent="0.25">
      <c r="A792" s="39" t="s">
        <v>1700</v>
      </c>
      <c r="B792" s="38" t="s">
        <v>697</v>
      </c>
      <c r="C792" s="55">
        <v>1214</v>
      </c>
      <c r="D792" s="55">
        <v>9</v>
      </c>
      <c r="E792" s="43">
        <f t="shared" si="103"/>
        <v>23.996426672999998</v>
      </c>
      <c r="F792" s="54">
        <f t="shared" si="104"/>
        <v>1199.8213336499998</v>
      </c>
      <c r="G792" s="35"/>
      <c r="H792" s="35">
        <f t="shared" si="99"/>
        <v>24.28</v>
      </c>
      <c r="I792" s="34">
        <f t="shared" si="100"/>
        <v>2.6977777777777781</v>
      </c>
      <c r="J792" s="34"/>
      <c r="K792" s="9">
        <f t="shared" si="101"/>
        <v>2.6977777777777781</v>
      </c>
      <c r="L792" s="26">
        <f t="shared" si="102"/>
        <v>1199.8213336499998</v>
      </c>
      <c r="M792" s="31"/>
    </row>
    <row r="793" spans="1:13" x14ac:dyDescent="0.25">
      <c r="A793" s="39" t="s">
        <v>1701</v>
      </c>
      <c r="B793" s="38" t="s">
        <v>698</v>
      </c>
      <c r="C793" s="55">
        <v>1929</v>
      </c>
      <c r="D793" s="55">
        <v>11</v>
      </c>
      <c r="E793" s="43">
        <f t="shared" si="103"/>
        <v>23.996426672999998</v>
      </c>
      <c r="F793" s="54">
        <f t="shared" si="104"/>
        <v>1199.8213336499998</v>
      </c>
      <c r="G793" s="35"/>
      <c r="H793" s="35">
        <f t="shared" si="99"/>
        <v>38.58</v>
      </c>
      <c r="I793" s="34">
        <f t="shared" si="100"/>
        <v>3.5072727272727273</v>
      </c>
      <c r="J793" s="34"/>
      <c r="K793" s="9">
        <f t="shared" si="101"/>
        <v>3.5072727272727273</v>
      </c>
      <c r="L793" s="26">
        <f t="shared" si="102"/>
        <v>1199.8213336499998</v>
      </c>
      <c r="M793" s="31"/>
    </row>
    <row r="794" spans="1:13" x14ac:dyDescent="0.25">
      <c r="A794" s="39" t="s">
        <v>1702</v>
      </c>
      <c r="B794" s="38" t="s">
        <v>699</v>
      </c>
      <c r="C794" s="55">
        <v>1576</v>
      </c>
      <c r="D794" s="55">
        <v>11</v>
      </c>
      <c r="E794" s="43">
        <f t="shared" si="103"/>
        <v>23.996426672999998</v>
      </c>
      <c r="F794" s="54">
        <f t="shared" si="104"/>
        <v>1199.8213336499998</v>
      </c>
      <c r="G794" s="35"/>
      <c r="H794" s="35">
        <f t="shared" si="99"/>
        <v>31.52</v>
      </c>
      <c r="I794" s="34">
        <f t="shared" si="100"/>
        <v>2.8654545454545453</v>
      </c>
      <c r="J794" s="34"/>
      <c r="K794" s="9">
        <f t="shared" si="101"/>
        <v>2.8654545454545453</v>
      </c>
      <c r="L794" s="26">
        <f t="shared" si="102"/>
        <v>1199.8213336499998</v>
      </c>
      <c r="M794" s="31"/>
    </row>
    <row r="795" spans="1:13" x14ac:dyDescent="0.25">
      <c r="A795" s="39" t="s">
        <v>1703</v>
      </c>
      <c r="B795" s="38" t="s">
        <v>700</v>
      </c>
      <c r="C795" s="55">
        <v>556</v>
      </c>
      <c r="D795" s="55">
        <v>9</v>
      </c>
      <c r="E795" s="43">
        <f t="shared" si="103"/>
        <v>23.996426672999998</v>
      </c>
      <c r="F795" s="54">
        <f t="shared" si="104"/>
        <v>1199.8213336499998</v>
      </c>
      <c r="G795" s="35"/>
      <c r="H795" s="35">
        <f t="shared" si="99"/>
        <v>11.120000000000001</v>
      </c>
      <c r="I795" s="34">
        <f t="shared" si="100"/>
        <v>1.2355555555555557</v>
      </c>
      <c r="J795" s="34"/>
      <c r="K795" s="9">
        <f t="shared" si="101"/>
        <v>1.2355555555555557</v>
      </c>
      <c r="L795" s="26">
        <f t="shared" si="102"/>
        <v>1199.8213336499998</v>
      </c>
      <c r="M795" s="31"/>
    </row>
    <row r="796" spans="1:13" x14ac:dyDescent="0.25">
      <c r="A796" s="39" t="s">
        <v>1704</v>
      </c>
      <c r="B796" s="38" t="s">
        <v>701</v>
      </c>
      <c r="C796" s="55">
        <v>1000</v>
      </c>
      <c r="D796" s="55">
        <v>9</v>
      </c>
      <c r="E796" s="43">
        <f t="shared" si="103"/>
        <v>23.996426672999998</v>
      </c>
      <c r="F796" s="54">
        <f t="shared" si="104"/>
        <v>1199.8213336499998</v>
      </c>
      <c r="G796" s="35"/>
      <c r="H796" s="35">
        <f t="shared" si="99"/>
        <v>20</v>
      </c>
      <c r="I796" s="34">
        <f t="shared" si="100"/>
        <v>2.2222222222222223</v>
      </c>
      <c r="J796" s="34"/>
      <c r="K796" s="9">
        <f t="shared" si="101"/>
        <v>2.2222222222222223</v>
      </c>
      <c r="L796" s="26">
        <f t="shared" si="102"/>
        <v>1199.8213336499998</v>
      </c>
      <c r="M796" s="31"/>
    </row>
    <row r="797" spans="1:13" x14ac:dyDescent="0.25">
      <c r="A797" s="39" t="s">
        <v>1705</v>
      </c>
      <c r="B797" s="38" t="s">
        <v>318</v>
      </c>
      <c r="C797" s="55">
        <v>687</v>
      </c>
      <c r="D797" s="55">
        <v>9</v>
      </c>
      <c r="E797" s="43">
        <f t="shared" si="103"/>
        <v>23.996426672999998</v>
      </c>
      <c r="F797" s="54">
        <f t="shared" si="104"/>
        <v>1199.8213336499998</v>
      </c>
      <c r="G797" s="35"/>
      <c r="H797" s="35">
        <f t="shared" si="99"/>
        <v>13.74</v>
      </c>
      <c r="I797" s="34">
        <f t="shared" si="100"/>
        <v>1.5266666666666666</v>
      </c>
      <c r="J797" s="34"/>
      <c r="K797" s="9">
        <f t="shared" si="101"/>
        <v>1.5266666666666666</v>
      </c>
      <c r="L797" s="26">
        <f t="shared" si="102"/>
        <v>1199.8213336499998</v>
      </c>
      <c r="M797" s="31"/>
    </row>
    <row r="798" spans="1:13" x14ac:dyDescent="0.25">
      <c r="A798" s="39" t="s">
        <v>1706</v>
      </c>
      <c r="B798" s="38" t="s">
        <v>702</v>
      </c>
      <c r="C798" s="55">
        <v>477</v>
      </c>
      <c r="D798" s="55">
        <v>9</v>
      </c>
      <c r="E798" s="43">
        <f t="shared" si="103"/>
        <v>23.996426672999998</v>
      </c>
      <c r="F798" s="54">
        <f t="shared" si="104"/>
        <v>1199.8213336499998</v>
      </c>
      <c r="G798" s="35"/>
      <c r="H798" s="35">
        <f t="shared" si="99"/>
        <v>9.5400000000000009</v>
      </c>
      <c r="I798" s="34">
        <f t="shared" si="100"/>
        <v>1.06</v>
      </c>
      <c r="J798" s="34"/>
      <c r="K798" s="9">
        <f t="shared" si="101"/>
        <v>1.06</v>
      </c>
      <c r="L798" s="26">
        <f t="shared" si="102"/>
        <v>1199.8213336499998</v>
      </c>
      <c r="M798" s="31"/>
    </row>
    <row r="799" spans="1:13" x14ac:dyDescent="0.25">
      <c r="A799" s="39" t="s">
        <v>1707</v>
      </c>
      <c r="B799" s="38" t="s">
        <v>703</v>
      </c>
      <c r="C799" s="55">
        <v>2176</v>
      </c>
      <c r="D799" s="55">
        <v>11</v>
      </c>
      <c r="E799" s="43">
        <f t="shared" si="103"/>
        <v>23.996426672999998</v>
      </c>
      <c r="F799" s="54">
        <f t="shared" si="104"/>
        <v>1199.8213336499998</v>
      </c>
      <c r="G799" s="35"/>
      <c r="H799" s="35">
        <f t="shared" si="99"/>
        <v>43.52</v>
      </c>
      <c r="I799" s="34">
        <f t="shared" si="100"/>
        <v>3.9563636363636365</v>
      </c>
      <c r="J799" s="34"/>
      <c r="K799" s="9">
        <f t="shared" si="101"/>
        <v>3.9563636363636365</v>
      </c>
      <c r="L799" s="26">
        <f t="shared" si="102"/>
        <v>1199.8213336499998</v>
      </c>
      <c r="M799" s="31"/>
    </row>
    <row r="800" spans="1:13" x14ac:dyDescent="0.25">
      <c r="A800" s="39" t="s">
        <v>1708</v>
      </c>
      <c r="B800" s="38" t="s">
        <v>104</v>
      </c>
      <c r="C800" s="55">
        <v>591</v>
      </c>
      <c r="D800" s="55">
        <v>9</v>
      </c>
      <c r="E800" s="43">
        <f t="shared" si="103"/>
        <v>23.996426672999998</v>
      </c>
      <c r="F800" s="54">
        <f t="shared" si="104"/>
        <v>1199.8213336499998</v>
      </c>
      <c r="G800" s="35"/>
      <c r="H800" s="35">
        <f t="shared" si="99"/>
        <v>11.82</v>
      </c>
      <c r="I800" s="34">
        <f t="shared" si="100"/>
        <v>1.3133333333333335</v>
      </c>
      <c r="J800" s="34"/>
      <c r="K800" s="9">
        <f t="shared" si="101"/>
        <v>1.3133333333333335</v>
      </c>
      <c r="L800" s="26">
        <f t="shared" si="102"/>
        <v>1199.8213336499998</v>
      </c>
      <c r="M800" s="31"/>
    </row>
    <row r="801" spans="1:13" x14ac:dyDescent="0.25">
      <c r="A801" s="39" t="s">
        <v>1709</v>
      </c>
      <c r="B801" s="38" t="s">
        <v>704</v>
      </c>
      <c r="C801" s="55">
        <v>1364</v>
      </c>
      <c r="D801" s="55">
        <v>9</v>
      </c>
      <c r="E801" s="43">
        <f t="shared" si="103"/>
        <v>23.996426672999998</v>
      </c>
      <c r="F801" s="54">
        <f t="shared" si="104"/>
        <v>1199.8213336499998</v>
      </c>
      <c r="G801" s="35"/>
      <c r="H801" s="35">
        <f t="shared" si="99"/>
        <v>27.28</v>
      </c>
      <c r="I801" s="34">
        <f t="shared" si="100"/>
        <v>3.0311111111111111</v>
      </c>
      <c r="J801" s="34"/>
      <c r="K801" s="9">
        <f t="shared" si="101"/>
        <v>3.0311111111111111</v>
      </c>
      <c r="L801" s="26">
        <f t="shared" si="102"/>
        <v>1199.8213336499998</v>
      </c>
      <c r="M801" s="31"/>
    </row>
    <row r="802" spans="1:13" x14ac:dyDescent="0.25">
      <c r="A802" s="39" t="s">
        <v>1710</v>
      </c>
      <c r="B802" s="38" t="s">
        <v>269</v>
      </c>
      <c r="C802" s="55">
        <v>660</v>
      </c>
      <c r="D802" s="55">
        <v>9</v>
      </c>
      <c r="E802" s="43">
        <f t="shared" si="103"/>
        <v>23.996426672999998</v>
      </c>
      <c r="F802" s="54">
        <f t="shared" si="104"/>
        <v>1199.8213336499998</v>
      </c>
      <c r="G802" s="35"/>
      <c r="H802" s="35">
        <f t="shared" si="99"/>
        <v>13.200000000000001</v>
      </c>
      <c r="I802" s="34">
        <f t="shared" si="100"/>
        <v>1.4666666666666668</v>
      </c>
      <c r="J802" s="34"/>
      <c r="K802" s="9">
        <f t="shared" si="101"/>
        <v>1.4666666666666668</v>
      </c>
      <c r="L802" s="26">
        <f t="shared" si="102"/>
        <v>1199.8213336499998</v>
      </c>
      <c r="M802" s="31"/>
    </row>
    <row r="803" spans="1:13" x14ac:dyDescent="0.25">
      <c r="A803" s="39" t="s">
        <v>1711</v>
      </c>
      <c r="B803" s="38" t="s">
        <v>705</v>
      </c>
      <c r="C803" s="55">
        <v>2101</v>
      </c>
      <c r="D803" s="55">
        <v>11</v>
      </c>
      <c r="E803" s="43">
        <f t="shared" si="103"/>
        <v>23.996426672999998</v>
      </c>
      <c r="F803" s="54">
        <f t="shared" si="104"/>
        <v>1199.8213336499998</v>
      </c>
      <c r="G803" s="35"/>
      <c r="H803" s="35">
        <f t="shared" si="99"/>
        <v>42.02</v>
      </c>
      <c r="I803" s="34">
        <f t="shared" si="100"/>
        <v>3.8200000000000003</v>
      </c>
      <c r="J803" s="34"/>
      <c r="K803" s="9">
        <f t="shared" si="101"/>
        <v>3.8200000000000003</v>
      </c>
      <c r="L803" s="26">
        <f t="shared" si="102"/>
        <v>1199.8213336499998</v>
      </c>
      <c r="M803" s="31"/>
    </row>
    <row r="804" spans="1:13" x14ac:dyDescent="0.25">
      <c r="A804" s="39" t="s">
        <v>1712</v>
      </c>
      <c r="B804" s="38" t="s">
        <v>706</v>
      </c>
      <c r="C804" s="55">
        <v>1106</v>
      </c>
      <c r="D804" s="55">
        <v>9</v>
      </c>
      <c r="E804" s="43">
        <f t="shared" si="103"/>
        <v>23.996426672999998</v>
      </c>
      <c r="F804" s="54">
        <f t="shared" si="104"/>
        <v>1199.8213336499998</v>
      </c>
      <c r="G804" s="35"/>
      <c r="H804" s="35">
        <f t="shared" si="99"/>
        <v>22.12</v>
      </c>
      <c r="I804" s="34">
        <f t="shared" si="100"/>
        <v>2.4577777777777778</v>
      </c>
      <c r="J804" s="34"/>
      <c r="K804" s="9">
        <f t="shared" si="101"/>
        <v>2.4577777777777778</v>
      </c>
      <c r="L804" s="26">
        <f t="shared" si="102"/>
        <v>1199.8213336499998</v>
      </c>
      <c r="M804" s="31"/>
    </row>
    <row r="805" spans="1:13" x14ac:dyDescent="0.25">
      <c r="A805" s="39" t="s">
        <v>1713</v>
      </c>
      <c r="B805" s="38" t="s">
        <v>625</v>
      </c>
      <c r="C805" s="55">
        <v>906</v>
      </c>
      <c r="D805" s="55">
        <v>9</v>
      </c>
      <c r="E805" s="43">
        <f t="shared" si="103"/>
        <v>23.996426672999998</v>
      </c>
      <c r="F805" s="54">
        <f t="shared" si="104"/>
        <v>1199.8213336499998</v>
      </c>
      <c r="G805" s="35"/>
      <c r="H805" s="35">
        <f t="shared" si="99"/>
        <v>18.12</v>
      </c>
      <c r="I805" s="34">
        <f t="shared" si="100"/>
        <v>2.0133333333333336</v>
      </c>
      <c r="J805" s="34"/>
      <c r="K805" s="9">
        <f t="shared" si="101"/>
        <v>2.0133333333333336</v>
      </c>
      <c r="L805" s="26">
        <f t="shared" si="102"/>
        <v>1199.8213336499998</v>
      </c>
      <c r="M805" s="31"/>
    </row>
    <row r="806" spans="1:13" x14ac:dyDescent="0.25">
      <c r="A806" s="39" t="s">
        <v>1714</v>
      </c>
      <c r="B806" s="38" t="s">
        <v>707</v>
      </c>
      <c r="C806" s="55">
        <v>551</v>
      </c>
      <c r="D806" s="55">
        <v>9</v>
      </c>
      <c r="E806" s="43">
        <f t="shared" si="103"/>
        <v>23.996426672999998</v>
      </c>
      <c r="F806" s="54">
        <f t="shared" si="104"/>
        <v>1199.8213336499998</v>
      </c>
      <c r="G806" s="35"/>
      <c r="H806" s="35">
        <f t="shared" si="99"/>
        <v>11.02</v>
      </c>
      <c r="I806" s="34">
        <f t="shared" si="100"/>
        <v>1.2244444444444444</v>
      </c>
      <c r="J806" s="34"/>
      <c r="K806" s="9">
        <f t="shared" si="101"/>
        <v>1.2244444444444444</v>
      </c>
      <c r="L806" s="26">
        <f t="shared" si="102"/>
        <v>1199.8213336499998</v>
      </c>
      <c r="M806" s="31"/>
    </row>
    <row r="807" spans="1:13" ht="31.5" x14ac:dyDescent="0.25">
      <c r="A807" s="39" t="s">
        <v>974</v>
      </c>
      <c r="B807" s="10" t="s">
        <v>1889</v>
      </c>
      <c r="C807" s="52">
        <v>55216</v>
      </c>
      <c r="D807" s="55">
        <v>33</v>
      </c>
      <c r="E807" s="43">
        <f t="shared" si="103"/>
        <v>23.996426672999998</v>
      </c>
      <c r="F807" s="54">
        <f t="shared" si="104"/>
        <v>1199.8213336499998</v>
      </c>
      <c r="G807" s="34"/>
      <c r="H807" s="34">
        <f t="shared" si="99"/>
        <v>1104.32</v>
      </c>
      <c r="I807" s="34">
        <f t="shared" si="100"/>
        <v>33.464242424242421</v>
      </c>
      <c r="J807" s="34"/>
      <c r="K807" s="9">
        <f t="shared" si="101"/>
        <v>33.464242424242421</v>
      </c>
      <c r="L807" s="26">
        <f t="shared" si="102"/>
        <v>1199.8213336499998</v>
      </c>
      <c r="M807" s="31"/>
    </row>
    <row r="808" spans="1:13" x14ac:dyDescent="0.25">
      <c r="A808" s="39" t="s">
        <v>1715</v>
      </c>
      <c r="B808" s="38" t="s">
        <v>708</v>
      </c>
      <c r="C808" s="55">
        <v>7480</v>
      </c>
      <c r="D808" s="55">
        <v>17</v>
      </c>
      <c r="E808" s="43">
        <f t="shared" ref="E808:E831" si="105">$M$4</f>
        <v>23.996426672999998</v>
      </c>
      <c r="F808" s="54">
        <f t="shared" ref="F808:F831" si="106">IF((((C808*$L$5%)/D808))&gt;$L$6,((C808*$L$5%)/D808*E808),E808*$L$6)</f>
        <v>1199.8213336499998</v>
      </c>
      <c r="G808" s="35"/>
      <c r="H808" s="35">
        <f t="shared" si="99"/>
        <v>149.6</v>
      </c>
      <c r="I808" s="34">
        <f t="shared" si="100"/>
        <v>8.7999999999999989</v>
      </c>
      <c r="J808" s="34"/>
      <c r="K808" s="9">
        <f t="shared" si="101"/>
        <v>8.7999999999999989</v>
      </c>
      <c r="L808" s="26">
        <f t="shared" si="102"/>
        <v>1199.8213336499998</v>
      </c>
      <c r="M808" s="31"/>
    </row>
    <row r="809" spans="1:13" x14ac:dyDescent="0.25">
      <c r="A809" s="39" t="s">
        <v>1716</v>
      </c>
      <c r="B809" s="38" t="s">
        <v>709</v>
      </c>
      <c r="C809" s="55">
        <v>392</v>
      </c>
      <c r="D809" s="55">
        <v>9</v>
      </c>
      <c r="E809" s="43">
        <f t="shared" si="105"/>
        <v>23.996426672999998</v>
      </c>
      <c r="F809" s="54">
        <f t="shared" si="106"/>
        <v>1199.8213336499998</v>
      </c>
      <c r="G809" s="35"/>
      <c r="H809" s="35">
        <f t="shared" si="99"/>
        <v>7.84</v>
      </c>
      <c r="I809" s="34">
        <f t="shared" si="100"/>
        <v>0.87111111111111106</v>
      </c>
      <c r="J809" s="34"/>
      <c r="K809" s="9">
        <f t="shared" si="101"/>
        <v>0.87111111111111106</v>
      </c>
      <c r="L809" s="26">
        <f t="shared" si="102"/>
        <v>1199.8213336499998</v>
      </c>
      <c r="M809" s="31"/>
    </row>
    <row r="810" spans="1:13" x14ac:dyDescent="0.25">
      <c r="A810" s="39" t="s">
        <v>1717</v>
      </c>
      <c r="B810" s="38" t="s">
        <v>710</v>
      </c>
      <c r="C810" s="55">
        <v>2194</v>
      </c>
      <c r="D810" s="55">
        <v>11</v>
      </c>
      <c r="E810" s="43">
        <f t="shared" si="105"/>
        <v>23.996426672999998</v>
      </c>
      <c r="F810" s="54">
        <f t="shared" si="106"/>
        <v>1199.8213336499998</v>
      </c>
      <c r="G810" s="35"/>
      <c r="H810" s="35">
        <f t="shared" si="99"/>
        <v>43.88</v>
      </c>
      <c r="I810" s="34">
        <f t="shared" si="100"/>
        <v>3.9890909090909092</v>
      </c>
      <c r="J810" s="34"/>
      <c r="K810" s="9">
        <f t="shared" si="101"/>
        <v>3.9890909090909092</v>
      </c>
      <c r="L810" s="26">
        <f t="shared" si="102"/>
        <v>1199.8213336499998</v>
      </c>
      <c r="M810" s="31"/>
    </row>
    <row r="811" spans="1:13" x14ac:dyDescent="0.25">
      <c r="A811" s="39" t="s">
        <v>1718</v>
      </c>
      <c r="B811" s="38" t="s">
        <v>711</v>
      </c>
      <c r="C811" s="55">
        <v>2709</v>
      </c>
      <c r="D811" s="55">
        <v>13</v>
      </c>
      <c r="E811" s="43">
        <f t="shared" si="105"/>
        <v>23.996426672999998</v>
      </c>
      <c r="F811" s="54">
        <f t="shared" si="106"/>
        <v>1199.8213336499998</v>
      </c>
      <c r="G811" s="35"/>
      <c r="H811" s="35">
        <f t="shared" si="99"/>
        <v>54.18</v>
      </c>
      <c r="I811" s="34">
        <f t="shared" si="100"/>
        <v>4.1676923076923078</v>
      </c>
      <c r="J811" s="34"/>
      <c r="K811" s="9">
        <f t="shared" si="101"/>
        <v>4.1676923076923078</v>
      </c>
      <c r="L811" s="26">
        <f t="shared" si="102"/>
        <v>1199.8213336499998</v>
      </c>
      <c r="M811" s="31"/>
    </row>
    <row r="812" spans="1:13" x14ac:dyDescent="0.25">
      <c r="A812" s="39" t="s">
        <v>1719</v>
      </c>
      <c r="B812" s="38" t="s">
        <v>712</v>
      </c>
      <c r="C812" s="55">
        <v>2031</v>
      </c>
      <c r="D812" s="55">
        <v>11</v>
      </c>
      <c r="E812" s="43">
        <f t="shared" si="105"/>
        <v>23.996426672999998</v>
      </c>
      <c r="F812" s="54">
        <f t="shared" si="106"/>
        <v>1199.8213336499998</v>
      </c>
      <c r="G812" s="35"/>
      <c r="H812" s="35">
        <f t="shared" si="99"/>
        <v>40.619999999999997</v>
      </c>
      <c r="I812" s="34">
        <f t="shared" si="100"/>
        <v>3.6927272727272724</v>
      </c>
      <c r="J812" s="34"/>
      <c r="K812" s="9">
        <f t="shared" si="101"/>
        <v>3.6927272727272724</v>
      </c>
      <c r="L812" s="26">
        <f t="shared" si="102"/>
        <v>1199.8213336499998</v>
      </c>
      <c r="M812" s="31"/>
    </row>
    <row r="813" spans="1:13" x14ac:dyDescent="0.25">
      <c r="A813" s="39" t="s">
        <v>1720</v>
      </c>
      <c r="B813" s="38" t="s">
        <v>713</v>
      </c>
      <c r="C813" s="55">
        <v>716</v>
      </c>
      <c r="D813" s="55">
        <v>9</v>
      </c>
      <c r="E813" s="43">
        <f t="shared" si="105"/>
        <v>23.996426672999998</v>
      </c>
      <c r="F813" s="54">
        <f t="shared" si="106"/>
        <v>1199.8213336499998</v>
      </c>
      <c r="G813" s="35"/>
      <c r="H813" s="35">
        <f t="shared" si="99"/>
        <v>14.32</v>
      </c>
      <c r="I813" s="34">
        <f t="shared" si="100"/>
        <v>1.5911111111111111</v>
      </c>
      <c r="J813" s="34"/>
      <c r="K813" s="9">
        <f t="shared" si="101"/>
        <v>1.5911111111111111</v>
      </c>
      <c r="L813" s="26">
        <f t="shared" si="102"/>
        <v>1199.8213336499998</v>
      </c>
      <c r="M813" s="31"/>
    </row>
    <row r="814" spans="1:13" x14ac:dyDescent="0.25">
      <c r="A814" s="39" t="s">
        <v>1721</v>
      </c>
      <c r="B814" s="38" t="s">
        <v>714</v>
      </c>
      <c r="C814" s="55">
        <v>2307</v>
      </c>
      <c r="D814" s="55">
        <v>11</v>
      </c>
      <c r="E814" s="43">
        <f t="shared" si="105"/>
        <v>23.996426672999998</v>
      </c>
      <c r="F814" s="54">
        <f t="shared" si="106"/>
        <v>1199.8213336499998</v>
      </c>
      <c r="G814" s="35"/>
      <c r="H814" s="35">
        <f t="shared" si="99"/>
        <v>46.14</v>
      </c>
      <c r="I814" s="34">
        <f t="shared" si="100"/>
        <v>4.1945454545454544</v>
      </c>
      <c r="J814" s="34"/>
      <c r="K814" s="9">
        <f t="shared" si="101"/>
        <v>4.1945454545454544</v>
      </c>
      <c r="L814" s="26">
        <f t="shared" si="102"/>
        <v>1199.8213336499998</v>
      </c>
      <c r="M814" s="31"/>
    </row>
    <row r="815" spans="1:13" x14ac:dyDescent="0.25">
      <c r="A815" s="39" t="s">
        <v>1722</v>
      </c>
      <c r="B815" s="38" t="s">
        <v>715</v>
      </c>
      <c r="C815" s="55">
        <v>2606</v>
      </c>
      <c r="D815" s="55">
        <v>13</v>
      </c>
      <c r="E815" s="43">
        <f t="shared" si="105"/>
        <v>23.996426672999998</v>
      </c>
      <c r="F815" s="54">
        <f t="shared" si="106"/>
        <v>1199.8213336499998</v>
      </c>
      <c r="G815" s="35"/>
      <c r="H815" s="35">
        <f t="shared" si="99"/>
        <v>52.120000000000005</v>
      </c>
      <c r="I815" s="34">
        <f t="shared" si="100"/>
        <v>4.0092307692307694</v>
      </c>
      <c r="J815" s="34"/>
      <c r="K815" s="9">
        <f t="shared" si="101"/>
        <v>4.0092307692307694</v>
      </c>
      <c r="L815" s="26">
        <f t="shared" si="102"/>
        <v>1199.8213336499998</v>
      </c>
      <c r="M815" s="31"/>
    </row>
    <row r="816" spans="1:13" x14ac:dyDescent="0.25">
      <c r="A816" s="39" t="s">
        <v>1723</v>
      </c>
      <c r="B816" s="38" t="s">
        <v>716</v>
      </c>
      <c r="C816" s="55">
        <v>2282</v>
      </c>
      <c r="D816" s="55">
        <v>13</v>
      </c>
      <c r="E816" s="43">
        <f t="shared" si="105"/>
        <v>23.996426672999998</v>
      </c>
      <c r="F816" s="54">
        <f t="shared" si="106"/>
        <v>1199.8213336499998</v>
      </c>
      <c r="G816" s="35"/>
      <c r="H816" s="35">
        <f t="shared" si="99"/>
        <v>45.64</v>
      </c>
      <c r="I816" s="34">
        <f t="shared" si="100"/>
        <v>3.5107692307692306</v>
      </c>
      <c r="J816" s="34"/>
      <c r="K816" s="9">
        <f t="shared" si="101"/>
        <v>3.5107692307692306</v>
      </c>
      <c r="L816" s="26">
        <f t="shared" si="102"/>
        <v>1199.8213336499998</v>
      </c>
      <c r="M816" s="31"/>
    </row>
    <row r="817" spans="1:13" x14ac:dyDescent="0.25">
      <c r="A817" s="39" t="s">
        <v>1724</v>
      </c>
      <c r="B817" s="38" t="s">
        <v>717</v>
      </c>
      <c r="C817" s="55">
        <v>1955</v>
      </c>
      <c r="D817" s="55">
        <v>11</v>
      </c>
      <c r="E817" s="43">
        <f t="shared" si="105"/>
        <v>23.996426672999998</v>
      </c>
      <c r="F817" s="54">
        <f t="shared" si="106"/>
        <v>1199.8213336499998</v>
      </c>
      <c r="G817" s="35"/>
      <c r="H817" s="35">
        <f t="shared" si="99"/>
        <v>39.1</v>
      </c>
      <c r="I817" s="34">
        <f t="shared" si="100"/>
        <v>3.5545454545454547</v>
      </c>
      <c r="J817" s="34"/>
      <c r="K817" s="9">
        <f t="shared" si="101"/>
        <v>3.5545454545454547</v>
      </c>
      <c r="L817" s="26">
        <f t="shared" si="102"/>
        <v>1199.8213336499998</v>
      </c>
      <c r="M817" s="31"/>
    </row>
    <row r="818" spans="1:13" x14ac:dyDescent="0.25">
      <c r="A818" s="39" t="s">
        <v>1725</v>
      </c>
      <c r="B818" s="38" t="s">
        <v>718</v>
      </c>
      <c r="C818" s="55">
        <v>2361</v>
      </c>
      <c r="D818" s="55">
        <v>13</v>
      </c>
      <c r="E818" s="43">
        <f t="shared" si="105"/>
        <v>23.996426672999998</v>
      </c>
      <c r="F818" s="54">
        <f t="shared" si="106"/>
        <v>1199.8213336499998</v>
      </c>
      <c r="G818" s="35"/>
      <c r="H818" s="35">
        <f t="shared" si="99"/>
        <v>47.22</v>
      </c>
      <c r="I818" s="34">
        <f t="shared" si="100"/>
        <v>3.632307692307692</v>
      </c>
      <c r="J818" s="34"/>
      <c r="K818" s="9">
        <f t="shared" si="101"/>
        <v>3.632307692307692</v>
      </c>
      <c r="L818" s="26">
        <f t="shared" si="102"/>
        <v>1199.8213336499998</v>
      </c>
      <c r="M818" s="31"/>
    </row>
    <row r="819" spans="1:13" x14ac:dyDescent="0.25">
      <c r="A819" s="39" t="s">
        <v>1726</v>
      </c>
      <c r="B819" s="38" t="s">
        <v>719</v>
      </c>
      <c r="C819" s="55">
        <v>3184</v>
      </c>
      <c r="D819" s="55">
        <v>13</v>
      </c>
      <c r="E819" s="43">
        <f t="shared" si="105"/>
        <v>23.996426672999998</v>
      </c>
      <c r="F819" s="54">
        <f t="shared" si="106"/>
        <v>1199.8213336499998</v>
      </c>
      <c r="G819" s="35"/>
      <c r="H819" s="35">
        <f t="shared" si="99"/>
        <v>63.68</v>
      </c>
      <c r="I819" s="34">
        <f t="shared" si="100"/>
        <v>4.8984615384615386</v>
      </c>
      <c r="J819" s="34"/>
      <c r="K819" s="9">
        <f t="shared" si="101"/>
        <v>4.8984615384615386</v>
      </c>
      <c r="L819" s="26">
        <f t="shared" si="102"/>
        <v>1199.8213336499998</v>
      </c>
      <c r="M819" s="31"/>
    </row>
    <row r="820" spans="1:13" x14ac:dyDescent="0.25">
      <c r="A820" s="39" t="s">
        <v>1727</v>
      </c>
      <c r="B820" s="38" t="s">
        <v>720</v>
      </c>
      <c r="C820" s="55">
        <v>2161</v>
      </c>
      <c r="D820" s="55">
        <v>11</v>
      </c>
      <c r="E820" s="43">
        <f t="shared" si="105"/>
        <v>23.996426672999998</v>
      </c>
      <c r="F820" s="54">
        <f t="shared" si="106"/>
        <v>1199.8213336499998</v>
      </c>
      <c r="G820" s="35"/>
      <c r="H820" s="35">
        <f t="shared" si="99"/>
        <v>43.22</v>
      </c>
      <c r="I820" s="34">
        <f t="shared" si="100"/>
        <v>3.9290909090909092</v>
      </c>
      <c r="J820" s="34"/>
      <c r="K820" s="9">
        <f t="shared" si="101"/>
        <v>3.9290909090909092</v>
      </c>
      <c r="L820" s="26">
        <f t="shared" si="102"/>
        <v>1199.8213336499998</v>
      </c>
      <c r="M820" s="31"/>
    </row>
    <row r="821" spans="1:13" x14ac:dyDescent="0.25">
      <c r="A821" s="39" t="s">
        <v>1728</v>
      </c>
      <c r="B821" s="38" t="s">
        <v>721</v>
      </c>
      <c r="C821" s="55">
        <v>447</v>
      </c>
      <c r="D821" s="55">
        <v>9</v>
      </c>
      <c r="E821" s="43">
        <f t="shared" si="105"/>
        <v>23.996426672999998</v>
      </c>
      <c r="F821" s="54">
        <f t="shared" si="106"/>
        <v>1199.8213336499998</v>
      </c>
      <c r="G821" s="35"/>
      <c r="H821" s="35">
        <f t="shared" si="99"/>
        <v>8.94</v>
      </c>
      <c r="I821" s="34">
        <f t="shared" si="100"/>
        <v>0.99333333333333329</v>
      </c>
      <c r="J821" s="34"/>
      <c r="K821" s="9">
        <f t="shared" si="101"/>
        <v>0.99333333333333329</v>
      </c>
      <c r="L821" s="26">
        <f t="shared" si="102"/>
        <v>1199.8213336499998</v>
      </c>
      <c r="M821" s="31"/>
    </row>
    <row r="822" spans="1:13" x14ac:dyDescent="0.25">
      <c r="A822" s="39" t="s">
        <v>1729</v>
      </c>
      <c r="B822" s="38" t="s">
        <v>722</v>
      </c>
      <c r="C822" s="55">
        <v>4246</v>
      </c>
      <c r="D822" s="55">
        <v>13</v>
      </c>
      <c r="E822" s="43">
        <f t="shared" si="105"/>
        <v>23.996426672999998</v>
      </c>
      <c r="F822" s="54">
        <f t="shared" si="106"/>
        <v>1199.8213336499998</v>
      </c>
      <c r="G822" s="35"/>
      <c r="H822" s="35">
        <f t="shared" si="99"/>
        <v>84.92</v>
      </c>
      <c r="I822" s="34">
        <f t="shared" si="100"/>
        <v>6.5323076923076924</v>
      </c>
      <c r="J822" s="34"/>
      <c r="K822" s="9">
        <f t="shared" si="101"/>
        <v>6.5323076923076924</v>
      </c>
      <c r="L822" s="26">
        <f t="shared" si="102"/>
        <v>1199.8213336499998</v>
      </c>
      <c r="M822" s="31"/>
    </row>
    <row r="823" spans="1:13" x14ac:dyDescent="0.25">
      <c r="A823" s="39" t="s">
        <v>1730</v>
      </c>
      <c r="B823" s="38" t="s">
        <v>103</v>
      </c>
      <c r="C823" s="55">
        <v>1509</v>
      </c>
      <c r="D823" s="55">
        <v>11</v>
      </c>
      <c r="E823" s="43">
        <f t="shared" si="105"/>
        <v>23.996426672999998</v>
      </c>
      <c r="F823" s="54">
        <f t="shared" si="106"/>
        <v>1199.8213336499998</v>
      </c>
      <c r="G823" s="35"/>
      <c r="H823" s="35">
        <f t="shared" si="99"/>
        <v>30.18</v>
      </c>
      <c r="I823" s="34">
        <f t="shared" si="100"/>
        <v>2.7436363636363637</v>
      </c>
      <c r="J823" s="34"/>
      <c r="K823" s="9">
        <f t="shared" si="101"/>
        <v>2.7436363636363637</v>
      </c>
      <c r="L823" s="26">
        <f t="shared" si="102"/>
        <v>1199.8213336499998</v>
      </c>
      <c r="M823" s="31"/>
    </row>
    <row r="824" spans="1:13" x14ac:dyDescent="0.25">
      <c r="A824" s="39" t="s">
        <v>1731</v>
      </c>
      <c r="B824" s="38" t="s">
        <v>723</v>
      </c>
      <c r="C824" s="55">
        <v>2046</v>
      </c>
      <c r="D824" s="55">
        <v>11</v>
      </c>
      <c r="E824" s="43">
        <f t="shared" si="105"/>
        <v>23.996426672999998</v>
      </c>
      <c r="F824" s="54">
        <f t="shared" si="106"/>
        <v>1199.8213336499998</v>
      </c>
      <c r="G824" s="35"/>
      <c r="H824" s="35">
        <f t="shared" si="99"/>
        <v>40.92</v>
      </c>
      <c r="I824" s="34">
        <f t="shared" si="100"/>
        <v>3.72</v>
      </c>
      <c r="J824" s="34"/>
      <c r="K824" s="9">
        <f t="shared" si="101"/>
        <v>3.72</v>
      </c>
      <c r="L824" s="26">
        <f t="shared" si="102"/>
        <v>1199.8213336499998</v>
      </c>
      <c r="M824" s="31"/>
    </row>
    <row r="825" spans="1:13" x14ac:dyDescent="0.25">
      <c r="A825" s="39" t="s">
        <v>1732</v>
      </c>
      <c r="B825" s="38" t="s">
        <v>399</v>
      </c>
      <c r="C825" s="55">
        <v>572</v>
      </c>
      <c r="D825" s="55">
        <v>9</v>
      </c>
      <c r="E825" s="43">
        <f t="shared" si="105"/>
        <v>23.996426672999998</v>
      </c>
      <c r="F825" s="54">
        <f t="shared" si="106"/>
        <v>1199.8213336499998</v>
      </c>
      <c r="G825" s="35"/>
      <c r="H825" s="35">
        <f t="shared" si="99"/>
        <v>11.44</v>
      </c>
      <c r="I825" s="34">
        <f t="shared" si="100"/>
        <v>1.2711111111111111</v>
      </c>
      <c r="J825" s="34"/>
      <c r="K825" s="9">
        <f t="shared" si="101"/>
        <v>1.2711111111111111</v>
      </c>
      <c r="L825" s="26">
        <f t="shared" si="102"/>
        <v>1199.8213336499998</v>
      </c>
      <c r="M825" s="31"/>
    </row>
    <row r="826" spans="1:13" x14ac:dyDescent="0.25">
      <c r="A826" s="39" t="s">
        <v>1733</v>
      </c>
      <c r="B826" s="38" t="s">
        <v>724</v>
      </c>
      <c r="C826" s="55">
        <v>2740</v>
      </c>
      <c r="D826" s="55">
        <v>13</v>
      </c>
      <c r="E826" s="43">
        <f t="shared" si="105"/>
        <v>23.996426672999998</v>
      </c>
      <c r="F826" s="54">
        <f t="shared" si="106"/>
        <v>1199.8213336499998</v>
      </c>
      <c r="G826" s="35"/>
      <c r="H826" s="35">
        <f t="shared" si="99"/>
        <v>54.800000000000004</v>
      </c>
      <c r="I826" s="34">
        <f t="shared" si="100"/>
        <v>4.2153846153846155</v>
      </c>
      <c r="J826" s="34"/>
      <c r="K826" s="9">
        <f t="shared" si="101"/>
        <v>4.2153846153846155</v>
      </c>
      <c r="L826" s="26">
        <f t="shared" si="102"/>
        <v>1199.8213336499998</v>
      </c>
      <c r="M826" s="31"/>
    </row>
    <row r="827" spans="1:13" x14ac:dyDescent="0.25">
      <c r="A827" s="39" t="s">
        <v>1734</v>
      </c>
      <c r="B827" s="38" t="s">
        <v>118</v>
      </c>
      <c r="C827" s="55">
        <v>932</v>
      </c>
      <c r="D827" s="55">
        <v>9</v>
      </c>
      <c r="E827" s="43">
        <f t="shared" si="105"/>
        <v>23.996426672999998</v>
      </c>
      <c r="F827" s="54">
        <f t="shared" si="106"/>
        <v>1199.8213336499998</v>
      </c>
      <c r="G827" s="35"/>
      <c r="H827" s="35">
        <f t="shared" si="99"/>
        <v>18.64</v>
      </c>
      <c r="I827" s="34">
        <f t="shared" si="100"/>
        <v>2.0711111111111111</v>
      </c>
      <c r="J827" s="34"/>
      <c r="K827" s="9">
        <f t="shared" si="101"/>
        <v>2.0711111111111111</v>
      </c>
      <c r="L827" s="26">
        <f t="shared" si="102"/>
        <v>1199.8213336499998</v>
      </c>
      <c r="M827" s="31"/>
    </row>
    <row r="828" spans="1:13" x14ac:dyDescent="0.25">
      <c r="A828" s="39" t="s">
        <v>1735</v>
      </c>
      <c r="B828" s="38" t="s">
        <v>725</v>
      </c>
      <c r="C828" s="55">
        <v>5915</v>
      </c>
      <c r="D828" s="55">
        <v>15</v>
      </c>
      <c r="E828" s="43">
        <f t="shared" si="105"/>
        <v>23.996426672999998</v>
      </c>
      <c r="F828" s="54">
        <f t="shared" si="106"/>
        <v>1199.8213336499998</v>
      </c>
      <c r="G828" s="35"/>
      <c r="H828" s="35">
        <f t="shared" si="99"/>
        <v>118.3</v>
      </c>
      <c r="I828" s="34">
        <f t="shared" si="100"/>
        <v>7.8866666666666667</v>
      </c>
      <c r="J828" s="34"/>
      <c r="K828" s="9">
        <f t="shared" si="101"/>
        <v>7.8866666666666667</v>
      </c>
      <c r="L828" s="26">
        <f t="shared" si="102"/>
        <v>1199.8213336499998</v>
      </c>
      <c r="M828" s="31"/>
    </row>
    <row r="829" spans="1:13" x14ac:dyDescent="0.25">
      <c r="A829" s="39" t="s">
        <v>1736</v>
      </c>
      <c r="B829" s="38" t="s">
        <v>726</v>
      </c>
      <c r="C829" s="55">
        <v>1648</v>
      </c>
      <c r="D829" s="55">
        <v>11</v>
      </c>
      <c r="E829" s="43">
        <f t="shared" si="105"/>
        <v>23.996426672999998</v>
      </c>
      <c r="F829" s="54">
        <f t="shared" si="106"/>
        <v>1199.8213336499998</v>
      </c>
      <c r="G829" s="35"/>
      <c r="H829" s="35">
        <f t="shared" si="99"/>
        <v>32.96</v>
      </c>
      <c r="I829" s="34">
        <f t="shared" si="100"/>
        <v>2.9963636363636366</v>
      </c>
      <c r="J829" s="34"/>
      <c r="K829" s="9">
        <f t="shared" si="101"/>
        <v>2.9963636363636366</v>
      </c>
      <c r="L829" s="26">
        <f t="shared" si="102"/>
        <v>1199.8213336499998</v>
      </c>
      <c r="M829" s="31"/>
    </row>
    <row r="830" spans="1:13" x14ac:dyDescent="0.25">
      <c r="A830" s="39" t="s">
        <v>1737</v>
      </c>
      <c r="B830" s="38" t="s">
        <v>727</v>
      </c>
      <c r="C830" s="55">
        <v>2783</v>
      </c>
      <c r="D830" s="55">
        <v>13</v>
      </c>
      <c r="E830" s="43">
        <f t="shared" si="105"/>
        <v>23.996426672999998</v>
      </c>
      <c r="F830" s="54">
        <f t="shared" si="106"/>
        <v>1199.8213336499998</v>
      </c>
      <c r="G830" s="35"/>
      <c r="H830" s="35">
        <f t="shared" si="99"/>
        <v>55.660000000000004</v>
      </c>
      <c r="I830" s="34">
        <f t="shared" si="100"/>
        <v>4.281538461538462</v>
      </c>
      <c r="J830" s="34"/>
      <c r="K830" s="9">
        <f t="shared" si="101"/>
        <v>4.281538461538462</v>
      </c>
      <c r="L830" s="26">
        <f t="shared" si="102"/>
        <v>1199.8213336499998</v>
      </c>
      <c r="M830" s="31"/>
    </row>
    <row r="831" spans="1:13" ht="31.5" x14ac:dyDescent="0.25">
      <c r="A831" s="39" t="s">
        <v>975</v>
      </c>
      <c r="B831" s="10" t="s">
        <v>1890</v>
      </c>
      <c r="C831" s="52">
        <v>33471</v>
      </c>
      <c r="D831" s="55">
        <v>27</v>
      </c>
      <c r="E831" s="43">
        <f t="shared" si="105"/>
        <v>23.996426672999998</v>
      </c>
      <c r="F831" s="54">
        <f t="shared" si="106"/>
        <v>1199.8213336499998</v>
      </c>
      <c r="G831" s="34"/>
      <c r="H831" s="34">
        <f t="shared" si="99"/>
        <v>669.42</v>
      </c>
      <c r="I831" s="34">
        <f t="shared" si="100"/>
        <v>24.793333333333333</v>
      </c>
      <c r="J831" s="34"/>
      <c r="K831" s="9">
        <f t="shared" si="101"/>
        <v>24.793333333333333</v>
      </c>
      <c r="L831" s="26">
        <f t="shared" si="102"/>
        <v>1199.8213336499998</v>
      </c>
      <c r="M831" s="31"/>
    </row>
    <row r="832" spans="1:13" x14ac:dyDescent="0.25">
      <c r="A832" s="39" t="s">
        <v>1738</v>
      </c>
      <c r="B832" s="38" t="s">
        <v>728</v>
      </c>
      <c r="C832" s="55">
        <v>11709</v>
      </c>
      <c r="D832" s="55">
        <v>23</v>
      </c>
      <c r="E832" s="43">
        <f t="shared" ref="E832:E847" si="107">$M$4</f>
        <v>23.996426672999998</v>
      </c>
      <c r="F832" s="54">
        <f t="shared" ref="F832:F847" si="108">IF((((C832*$L$5%)/D832))&gt;$L$6,((C832*$L$5%)/D832*E832),E832*$L$6)</f>
        <v>1199.8213336499998</v>
      </c>
      <c r="G832" s="35"/>
      <c r="H832" s="35">
        <f t="shared" si="99"/>
        <v>234.18</v>
      </c>
      <c r="I832" s="34">
        <f t="shared" si="100"/>
        <v>10.181739130434783</v>
      </c>
      <c r="J832" s="34"/>
      <c r="K832" s="9">
        <f t="shared" si="101"/>
        <v>10.181739130434783</v>
      </c>
      <c r="L832" s="26">
        <f t="shared" si="102"/>
        <v>1199.8213336499998</v>
      </c>
      <c r="M832" s="31"/>
    </row>
    <row r="833" spans="1:13" x14ac:dyDescent="0.25">
      <c r="A833" s="39" t="s">
        <v>1739</v>
      </c>
      <c r="B833" s="38" t="s">
        <v>729</v>
      </c>
      <c r="C833" s="55">
        <v>4428</v>
      </c>
      <c r="D833" s="55">
        <v>13</v>
      </c>
      <c r="E833" s="43">
        <f t="shared" si="107"/>
        <v>23.996426672999998</v>
      </c>
      <c r="F833" s="54">
        <f t="shared" si="108"/>
        <v>1199.8213336499998</v>
      </c>
      <c r="G833" s="35"/>
      <c r="H833" s="35">
        <f t="shared" si="99"/>
        <v>88.56</v>
      </c>
      <c r="I833" s="34">
        <f t="shared" si="100"/>
        <v>6.8123076923076926</v>
      </c>
      <c r="J833" s="34"/>
      <c r="K833" s="9">
        <f t="shared" si="101"/>
        <v>6.8123076923076926</v>
      </c>
      <c r="L833" s="26">
        <f t="shared" si="102"/>
        <v>1199.8213336499998</v>
      </c>
      <c r="M833" s="31"/>
    </row>
    <row r="834" spans="1:13" x14ac:dyDescent="0.25">
      <c r="A834" s="39" t="s">
        <v>1196</v>
      </c>
      <c r="B834" s="38" t="s">
        <v>730</v>
      </c>
      <c r="C834" s="55">
        <v>1227</v>
      </c>
      <c r="D834" s="55">
        <v>9</v>
      </c>
      <c r="E834" s="43">
        <f t="shared" si="107"/>
        <v>23.996426672999998</v>
      </c>
      <c r="F834" s="54">
        <f t="shared" si="108"/>
        <v>1199.8213336499998</v>
      </c>
      <c r="G834" s="35"/>
      <c r="H834" s="35">
        <f t="shared" si="99"/>
        <v>24.54</v>
      </c>
      <c r="I834" s="34">
        <f t="shared" si="100"/>
        <v>2.7266666666666666</v>
      </c>
      <c r="J834" s="34"/>
      <c r="K834" s="9">
        <f t="shared" si="101"/>
        <v>2.7266666666666666</v>
      </c>
      <c r="L834" s="26">
        <f t="shared" si="102"/>
        <v>1199.8213336499998</v>
      </c>
      <c r="M834" s="31"/>
    </row>
    <row r="835" spans="1:13" x14ac:dyDescent="0.25">
      <c r="A835" s="39" t="s">
        <v>1740</v>
      </c>
      <c r="B835" s="38" t="s">
        <v>731</v>
      </c>
      <c r="C835" s="55">
        <v>1837</v>
      </c>
      <c r="D835" s="55">
        <v>11</v>
      </c>
      <c r="E835" s="43">
        <f t="shared" si="107"/>
        <v>23.996426672999998</v>
      </c>
      <c r="F835" s="54">
        <f t="shared" si="108"/>
        <v>1199.8213336499998</v>
      </c>
      <c r="G835" s="35"/>
      <c r="H835" s="35">
        <f t="shared" si="99"/>
        <v>36.74</v>
      </c>
      <c r="I835" s="34">
        <f t="shared" si="100"/>
        <v>3.3400000000000003</v>
      </c>
      <c r="J835" s="34"/>
      <c r="K835" s="9">
        <f t="shared" si="101"/>
        <v>3.3400000000000003</v>
      </c>
      <c r="L835" s="26">
        <f t="shared" si="102"/>
        <v>1199.8213336499998</v>
      </c>
      <c r="M835" s="31"/>
    </row>
    <row r="836" spans="1:13" x14ac:dyDescent="0.25">
      <c r="A836" s="39" t="s">
        <v>1741</v>
      </c>
      <c r="B836" s="38" t="s">
        <v>732</v>
      </c>
      <c r="C836" s="55">
        <v>725</v>
      </c>
      <c r="D836" s="55">
        <v>9</v>
      </c>
      <c r="E836" s="43">
        <f t="shared" si="107"/>
        <v>23.996426672999998</v>
      </c>
      <c r="F836" s="54">
        <f t="shared" si="108"/>
        <v>1199.8213336499998</v>
      </c>
      <c r="G836" s="35"/>
      <c r="H836" s="35">
        <f t="shared" si="99"/>
        <v>14.5</v>
      </c>
      <c r="I836" s="34">
        <f t="shared" si="100"/>
        <v>1.6111111111111112</v>
      </c>
      <c r="J836" s="34"/>
      <c r="K836" s="9">
        <f t="shared" si="101"/>
        <v>1.6111111111111112</v>
      </c>
      <c r="L836" s="26">
        <f t="shared" si="102"/>
        <v>1199.8213336499998</v>
      </c>
      <c r="M836" s="31"/>
    </row>
    <row r="837" spans="1:13" x14ac:dyDescent="0.25">
      <c r="A837" s="39" t="s">
        <v>1742</v>
      </c>
      <c r="B837" s="38" t="s">
        <v>733</v>
      </c>
      <c r="C837" s="55">
        <v>753</v>
      </c>
      <c r="D837" s="55">
        <v>9</v>
      </c>
      <c r="E837" s="43">
        <f t="shared" si="107"/>
        <v>23.996426672999998</v>
      </c>
      <c r="F837" s="54">
        <f t="shared" si="108"/>
        <v>1199.8213336499998</v>
      </c>
      <c r="G837" s="35"/>
      <c r="H837" s="35">
        <f t="shared" si="99"/>
        <v>15.06</v>
      </c>
      <c r="I837" s="34">
        <f t="shared" si="100"/>
        <v>1.6733333333333333</v>
      </c>
      <c r="J837" s="34"/>
      <c r="K837" s="9">
        <f t="shared" si="101"/>
        <v>1.6733333333333333</v>
      </c>
      <c r="L837" s="26">
        <f t="shared" si="102"/>
        <v>1199.8213336499998</v>
      </c>
      <c r="M837" s="31"/>
    </row>
    <row r="838" spans="1:13" x14ac:dyDescent="0.25">
      <c r="A838" s="39" t="s">
        <v>1743</v>
      </c>
      <c r="B838" s="38" t="s">
        <v>695</v>
      </c>
      <c r="C838" s="55">
        <v>251</v>
      </c>
      <c r="D838" s="55">
        <v>9</v>
      </c>
      <c r="E838" s="43">
        <f t="shared" si="107"/>
        <v>23.996426672999998</v>
      </c>
      <c r="F838" s="54">
        <f t="shared" si="108"/>
        <v>1199.8213336499998</v>
      </c>
      <c r="G838" s="35"/>
      <c r="H838" s="35">
        <f t="shared" si="99"/>
        <v>5.0200000000000005</v>
      </c>
      <c r="I838" s="34">
        <f t="shared" si="100"/>
        <v>0.55777777777777782</v>
      </c>
      <c r="J838" s="34"/>
      <c r="K838" s="9">
        <f t="shared" si="101"/>
        <v>0.55777777777777782</v>
      </c>
      <c r="L838" s="26">
        <f t="shared" si="102"/>
        <v>1199.8213336499998</v>
      </c>
      <c r="M838" s="31"/>
    </row>
    <row r="839" spans="1:13" x14ac:dyDescent="0.25">
      <c r="A839" s="39" t="s">
        <v>1744</v>
      </c>
      <c r="B839" s="38" t="s">
        <v>734</v>
      </c>
      <c r="C839" s="55">
        <v>1498</v>
      </c>
      <c r="D839" s="55">
        <v>11</v>
      </c>
      <c r="E839" s="43">
        <f t="shared" si="107"/>
        <v>23.996426672999998</v>
      </c>
      <c r="F839" s="54">
        <f t="shared" si="108"/>
        <v>1199.8213336499998</v>
      </c>
      <c r="G839" s="35"/>
      <c r="H839" s="35">
        <f t="shared" si="99"/>
        <v>29.96</v>
      </c>
      <c r="I839" s="34">
        <f t="shared" si="100"/>
        <v>2.7236363636363636</v>
      </c>
      <c r="J839" s="34"/>
      <c r="K839" s="9">
        <f t="shared" si="101"/>
        <v>2.7236363636363636</v>
      </c>
      <c r="L839" s="26">
        <f t="shared" si="102"/>
        <v>1199.8213336499998</v>
      </c>
      <c r="M839" s="31"/>
    </row>
    <row r="840" spans="1:13" x14ac:dyDescent="0.25">
      <c r="A840" s="39" t="s">
        <v>1745</v>
      </c>
      <c r="B840" s="38" t="s">
        <v>735</v>
      </c>
      <c r="C840" s="55">
        <v>770</v>
      </c>
      <c r="D840" s="55">
        <v>9</v>
      </c>
      <c r="E840" s="43">
        <f t="shared" si="107"/>
        <v>23.996426672999998</v>
      </c>
      <c r="F840" s="54">
        <f t="shared" si="108"/>
        <v>1199.8213336499998</v>
      </c>
      <c r="G840" s="35"/>
      <c r="H840" s="35">
        <f t="shared" ref="H840:H903" si="109">C840*2%</f>
        <v>15.4</v>
      </c>
      <c r="I840" s="34">
        <f t="shared" ref="I840:I903" si="110">H840/D840</f>
        <v>1.7111111111111112</v>
      </c>
      <c r="J840" s="34"/>
      <c r="K840" s="9">
        <f t="shared" si="101"/>
        <v>1.7111111111111112</v>
      </c>
      <c r="L840" s="26">
        <f t="shared" si="102"/>
        <v>1199.8213336499998</v>
      </c>
      <c r="M840" s="31"/>
    </row>
    <row r="841" spans="1:13" x14ac:dyDescent="0.25">
      <c r="A841" s="39" t="s">
        <v>1746</v>
      </c>
      <c r="B841" s="38" t="s">
        <v>736</v>
      </c>
      <c r="C841" s="55">
        <v>732</v>
      </c>
      <c r="D841" s="55">
        <v>9</v>
      </c>
      <c r="E841" s="43">
        <f t="shared" si="107"/>
        <v>23.996426672999998</v>
      </c>
      <c r="F841" s="54">
        <f t="shared" si="108"/>
        <v>1199.8213336499998</v>
      </c>
      <c r="G841" s="35"/>
      <c r="H841" s="35">
        <f t="shared" si="109"/>
        <v>14.64</v>
      </c>
      <c r="I841" s="34">
        <f t="shared" si="110"/>
        <v>1.6266666666666667</v>
      </c>
      <c r="J841" s="34"/>
      <c r="K841" s="9">
        <f t="shared" ref="K841:K904" si="111">(C841*2%)/D841</f>
        <v>1.6266666666666667</v>
      </c>
      <c r="L841" s="26">
        <f t="shared" ref="L841:L904" si="112">$L$6*E841</f>
        <v>1199.8213336499998</v>
      </c>
      <c r="M841" s="31"/>
    </row>
    <row r="842" spans="1:13" x14ac:dyDescent="0.25">
      <c r="A842" s="39" t="s">
        <v>1747</v>
      </c>
      <c r="B842" s="38" t="s">
        <v>737</v>
      </c>
      <c r="C842" s="55">
        <v>1477</v>
      </c>
      <c r="D842" s="55">
        <v>11</v>
      </c>
      <c r="E842" s="43">
        <f t="shared" si="107"/>
        <v>23.996426672999998</v>
      </c>
      <c r="F842" s="54">
        <f t="shared" si="108"/>
        <v>1199.8213336499998</v>
      </c>
      <c r="G842" s="35"/>
      <c r="H842" s="35">
        <f t="shared" si="109"/>
        <v>29.54</v>
      </c>
      <c r="I842" s="34">
        <f t="shared" si="110"/>
        <v>2.6854545454545455</v>
      </c>
      <c r="J842" s="34"/>
      <c r="K842" s="9">
        <f t="shared" si="111"/>
        <v>2.6854545454545455</v>
      </c>
      <c r="L842" s="26">
        <f t="shared" si="112"/>
        <v>1199.8213336499998</v>
      </c>
      <c r="M842" s="31"/>
    </row>
    <row r="843" spans="1:13" x14ac:dyDescent="0.25">
      <c r="A843" s="39" t="s">
        <v>1748</v>
      </c>
      <c r="B843" s="38" t="s">
        <v>738</v>
      </c>
      <c r="C843" s="55">
        <v>2563</v>
      </c>
      <c r="D843" s="55">
        <v>13</v>
      </c>
      <c r="E843" s="43">
        <f t="shared" si="107"/>
        <v>23.996426672999998</v>
      </c>
      <c r="F843" s="54">
        <f t="shared" si="108"/>
        <v>1199.8213336499998</v>
      </c>
      <c r="G843" s="35"/>
      <c r="H843" s="35">
        <f t="shared" si="109"/>
        <v>51.26</v>
      </c>
      <c r="I843" s="34">
        <f t="shared" si="110"/>
        <v>3.9430769230769229</v>
      </c>
      <c r="J843" s="34"/>
      <c r="K843" s="9">
        <f t="shared" si="111"/>
        <v>3.9430769230769229</v>
      </c>
      <c r="L843" s="26">
        <f t="shared" si="112"/>
        <v>1199.8213336499998</v>
      </c>
      <c r="M843" s="31"/>
    </row>
    <row r="844" spans="1:13" x14ac:dyDescent="0.25">
      <c r="A844" s="39" t="s">
        <v>1749</v>
      </c>
      <c r="B844" s="38" t="s">
        <v>739</v>
      </c>
      <c r="C844" s="55">
        <v>763</v>
      </c>
      <c r="D844" s="55">
        <v>9</v>
      </c>
      <c r="E844" s="43">
        <f t="shared" si="107"/>
        <v>23.996426672999998</v>
      </c>
      <c r="F844" s="54">
        <f t="shared" si="108"/>
        <v>1199.8213336499998</v>
      </c>
      <c r="G844" s="35"/>
      <c r="H844" s="35">
        <f t="shared" si="109"/>
        <v>15.26</v>
      </c>
      <c r="I844" s="34">
        <f t="shared" si="110"/>
        <v>1.6955555555555555</v>
      </c>
      <c r="J844" s="34"/>
      <c r="K844" s="9">
        <f t="shared" si="111"/>
        <v>1.6955555555555555</v>
      </c>
      <c r="L844" s="26">
        <f t="shared" si="112"/>
        <v>1199.8213336499998</v>
      </c>
      <c r="M844" s="31"/>
    </row>
    <row r="845" spans="1:13" x14ac:dyDescent="0.25">
      <c r="A845" s="39" t="s">
        <v>1750</v>
      </c>
      <c r="B845" s="38" t="s">
        <v>740</v>
      </c>
      <c r="C845" s="55">
        <v>1096</v>
      </c>
      <c r="D845" s="55">
        <v>9</v>
      </c>
      <c r="E845" s="43">
        <f t="shared" si="107"/>
        <v>23.996426672999998</v>
      </c>
      <c r="F845" s="54">
        <f t="shared" si="108"/>
        <v>1199.8213336499998</v>
      </c>
      <c r="G845" s="35"/>
      <c r="H845" s="35">
        <f t="shared" si="109"/>
        <v>21.92</v>
      </c>
      <c r="I845" s="34">
        <f t="shared" si="110"/>
        <v>2.4355555555555557</v>
      </c>
      <c r="J845" s="34"/>
      <c r="K845" s="9">
        <f t="shared" si="111"/>
        <v>2.4355555555555557</v>
      </c>
      <c r="L845" s="26">
        <f t="shared" si="112"/>
        <v>1199.8213336499998</v>
      </c>
      <c r="M845" s="31"/>
    </row>
    <row r="846" spans="1:13" x14ac:dyDescent="0.25">
      <c r="A846" s="39" t="s">
        <v>1751</v>
      </c>
      <c r="B846" s="38" t="s">
        <v>174</v>
      </c>
      <c r="C846" s="55">
        <v>3642</v>
      </c>
      <c r="D846" s="55">
        <v>13</v>
      </c>
      <c r="E846" s="43">
        <f t="shared" si="107"/>
        <v>23.996426672999998</v>
      </c>
      <c r="F846" s="54">
        <f t="shared" si="108"/>
        <v>1199.8213336499998</v>
      </c>
      <c r="G846" s="35"/>
      <c r="H846" s="35">
        <f t="shared" si="109"/>
        <v>72.84</v>
      </c>
      <c r="I846" s="34">
        <f t="shared" si="110"/>
        <v>5.6030769230769231</v>
      </c>
      <c r="J846" s="34"/>
      <c r="K846" s="9">
        <f t="shared" si="111"/>
        <v>5.6030769230769231</v>
      </c>
      <c r="L846" s="26">
        <f t="shared" si="112"/>
        <v>1199.8213336499998</v>
      </c>
      <c r="M846" s="31"/>
    </row>
    <row r="847" spans="1:13" ht="31.5" x14ac:dyDescent="0.25">
      <c r="A847" s="39" t="s">
        <v>976</v>
      </c>
      <c r="B847" s="10" t="s">
        <v>1891</v>
      </c>
      <c r="C847" s="52">
        <v>53963</v>
      </c>
      <c r="D847" s="55">
        <v>33</v>
      </c>
      <c r="E847" s="43">
        <f t="shared" si="107"/>
        <v>23.996426672999998</v>
      </c>
      <c r="F847" s="54">
        <f t="shared" si="108"/>
        <v>1199.8213336499998</v>
      </c>
      <c r="G847" s="34"/>
      <c r="H847" s="34">
        <f t="shared" si="109"/>
        <v>1079.26</v>
      </c>
      <c r="I847" s="34">
        <f t="shared" si="110"/>
        <v>32.704848484848483</v>
      </c>
      <c r="J847" s="34"/>
      <c r="K847" s="9">
        <f t="shared" si="111"/>
        <v>32.704848484848483</v>
      </c>
      <c r="L847" s="26">
        <f t="shared" si="112"/>
        <v>1199.8213336499998</v>
      </c>
      <c r="M847" s="31"/>
    </row>
    <row r="848" spans="1:13" x14ac:dyDescent="0.25">
      <c r="A848" s="39" t="s">
        <v>1752</v>
      </c>
      <c r="B848" s="38" t="s">
        <v>741</v>
      </c>
      <c r="C848" s="55">
        <v>7502</v>
      </c>
      <c r="D848" s="55">
        <v>17</v>
      </c>
      <c r="E848" s="43">
        <f t="shared" ref="E848:E879" si="113">$M$4</f>
        <v>23.996426672999998</v>
      </c>
      <c r="F848" s="54">
        <f t="shared" ref="F848:F879" si="114">IF((((C848*$L$5%)/D848))&gt;$L$6,((C848*$L$5%)/D848*E848),E848*$L$6)</f>
        <v>1199.8213336499998</v>
      </c>
      <c r="G848" s="35"/>
      <c r="H848" s="35">
        <f t="shared" si="109"/>
        <v>150.04</v>
      </c>
      <c r="I848" s="34">
        <f t="shared" si="110"/>
        <v>8.8258823529411767</v>
      </c>
      <c r="J848" s="34"/>
      <c r="K848" s="9">
        <f t="shared" si="111"/>
        <v>8.8258823529411767</v>
      </c>
      <c r="L848" s="26">
        <f t="shared" si="112"/>
        <v>1199.8213336499998</v>
      </c>
      <c r="M848" s="31"/>
    </row>
    <row r="849" spans="1:13" x14ac:dyDescent="0.25">
      <c r="A849" s="39" t="s">
        <v>1753</v>
      </c>
      <c r="B849" s="38" t="s">
        <v>742</v>
      </c>
      <c r="C849" s="55">
        <v>2569</v>
      </c>
      <c r="D849" s="55">
        <v>13</v>
      </c>
      <c r="E849" s="43">
        <f t="shared" si="113"/>
        <v>23.996426672999998</v>
      </c>
      <c r="F849" s="54">
        <f t="shared" si="114"/>
        <v>1199.8213336499998</v>
      </c>
      <c r="G849" s="35"/>
      <c r="H849" s="35">
        <f t="shared" si="109"/>
        <v>51.38</v>
      </c>
      <c r="I849" s="34">
        <f t="shared" si="110"/>
        <v>3.9523076923076923</v>
      </c>
      <c r="J849" s="34"/>
      <c r="K849" s="9">
        <f t="shared" si="111"/>
        <v>3.9523076923076923</v>
      </c>
      <c r="L849" s="26">
        <f t="shared" si="112"/>
        <v>1199.8213336499998</v>
      </c>
      <c r="M849" s="31"/>
    </row>
    <row r="850" spans="1:13" x14ac:dyDescent="0.25">
      <c r="A850" s="39" t="s">
        <v>1170</v>
      </c>
      <c r="B850" s="38" t="s">
        <v>743</v>
      </c>
      <c r="C850" s="55">
        <v>2146</v>
      </c>
      <c r="D850" s="55">
        <v>11</v>
      </c>
      <c r="E850" s="43">
        <f t="shared" si="113"/>
        <v>23.996426672999998</v>
      </c>
      <c r="F850" s="54">
        <f t="shared" si="114"/>
        <v>1199.8213336499998</v>
      </c>
      <c r="G850" s="35"/>
      <c r="H850" s="35">
        <f t="shared" si="109"/>
        <v>42.92</v>
      </c>
      <c r="I850" s="34">
        <f t="shared" si="110"/>
        <v>3.9018181818181819</v>
      </c>
      <c r="J850" s="34"/>
      <c r="K850" s="9">
        <f t="shared" si="111"/>
        <v>3.9018181818181819</v>
      </c>
      <c r="L850" s="26">
        <f t="shared" si="112"/>
        <v>1199.8213336499998</v>
      </c>
      <c r="M850" s="31"/>
    </row>
    <row r="851" spans="1:13" x14ac:dyDescent="0.25">
      <c r="A851" s="39" t="s">
        <v>1754</v>
      </c>
      <c r="B851" s="38" t="s">
        <v>744</v>
      </c>
      <c r="C851" s="55">
        <v>2470</v>
      </c>
      <c r="D851" s="55">
        <v>13</v>
      </c>
      <c r="E851" s="43">
        <f t="shared" si="113"/>
        <v>23.996426672999998</v>
      </c>
      <c r="F851" s="54">
        <f t="shared" si="114"/>
        <v>1199.8213336499998</v>
      </c>
      <c r="G851" s="35"/>
      <c r="H851" s="35">
        <f t="shared" si="109"/>
        <v>49.4</v>
      </c>
      <c r="I851" s="34">
        <f t="shared" si="110"/>
        <v>3.8</v>
      </c>
      <c r="J851" s="34"/>
      <c r="K851" s="9">
        <f t="shared" si="111"/>
        <v>3.8</v>
      </c>
      <c r="L851" s="26">
        <f t="shared" si="112"/>
        <v>1199.8213336499998</v>
      </c>
      <c r="M851" s="31"/>
    </row>
    <row r="852" spans="1:13" x14ac:dyDescent="0.25">
      <c r="A852" s="39" t="s">
        <v>1755</v>
      </c>
      <c r="B852" s="38" t="s">
        <v>745</v>
      </c>
      <c r="C852" s="55">
        <v>1913</v>
      </c>
      <c r="D852" s="55">
        <v>11</v>
      </c>
      <c r="E852" s="43">
        <f t="shared" si="113"/>
        <v>23.996426672999998</v>
      </c>
      <c r="F852" s="54">
        <f t="shared" si="114"/>
        <v>1199.8213336499998</v>
      </c>
      <c r="G852" s="35"/>
      <c r="H852" s="35">
        <f t="shared" si="109"/>
        <v>38.26</v>
      </c>
      <c r="I852" s="34">
        <f t="shared" si="110"/>
        <v>3.478181818181818</v>
      </c>
      <c r="J852" s="34"/>
      <c r="K852" s="9">
        <f t="shared" si="111"/>
        <v>3.478181818181818</v>
      </c>
      <c r="L852" s="26">
        <f t="shared" si="112"/>
        <v>1199.8213336499998</v>
      </c>
      <c r="M852" s="31"/>
    </row>
    <row r="853" spans="1:13" x14ac:dyDescent="0.25">
      <c r="A853" s="39" t="s">
        <v>1756</v>
      </c>
      <c r="B853" s="38" t="s">
        <v>746</v>
      </c>
      <c r="C853" s="55">
        <v>1915</v>
      </c>
      <c r="D853" s="55">
        <v>11</v>
      </c>
      <c r="E853" s="43">
        <f t="shared" si="113"/>
        <v>23.996426672999998</v>
      </c>
      <c r="F853" s="54">
        <f t="shared" si="114"/>
        <v>1199.8213336499998</v>
      </c>
      <c r="G853" s="35"/>
      <c r="H853" s="35">
        <f t="shared" si="109"/>
        <v>38.300000000000004</v>
      </c>
      <c r="I853" s="34">
        <f t="shared" si="110"/>
        <v>3.4818181818181824</v>
      </c>
      <c r="J853" s="34"/>
      <c r="K853" s="9">
        <f t="shared" si="111"/>
        <v>3.4818181818181824</v>
      </c>
      <c r="L853" s="26">
        <f t="shared" si="112"/>
        <v>1199.8213336499998</v>
      </c>
      <c r="M853" s="31"/>
    </row>
    <row r="854" spans="1:13" x14ac:dyDescent="0.25">
      <c r="A854" s="39" t="s">
        <v>1757</v>
      </c>
      <c r="B854" s="38" t="s">
        <v>747</v>
      </c>
      <c r="C854" s="55">
        <v>3632</v>
      </c>
      <c r="D854" s="55">
        <v>13</v>
      </c>
      <c r="E854" s="43">
        <f t="shared" si="113"/>
        <v>23.996426672999998</v>
      </c>
      <c r="F854" s="54">
        <f t="shared" si="114"/>
        <v>1199.8213336499998</v>
      </c>
      <c r="G854" s="35"/>
      <c r="H854" s="35">
        <f t="shared" si="109"/>
        <v>72.64</v>
      </c>
      <c r="I854" s="34">
        <f t="shared" si="110"/>
        <v>5.5876923076923077</v>
      </c>
      <c r="J854" s="34"/>
      <c r="K854" s="9">
        <f t="shared" si="111"/>
        <v>5.5876923076923077</v>
      </c>
      <c r="L854" s="26">
        <f t="shared" si="112"/>
        <v>1199.8213336499998</v>
      </c>
      <c r="M854" s="31"/>
    </row>
    <row r="855" spans="1:13" x14ac:dyDescent="0.25">
      <c r="A855" s="39" t="s">
        <v>1758</v>
      </c>
      <c r="B855" s="38" t="s">
        <v>748</v>
      </c>
      <c r="C855" s="55">
        <v>2327</v>
      </c>
      <c r="D855" s="55">
        <v>11</v>
      </c>
      <c r="E855" s="43">
        <f t="shared" si="113"/>
        <v>23.996426672999998</v>
      </c>
      <c r="F855" s="54">
        <f t="shared" si="114"/>
        <v>1199.8213336499998</v>
      </c>
      <c r="G855" s="35"/>
      <c r="H855" s="35">
        <f t="shared" si="109"/>
        <v>46.54</v>
      </c>
      <c r="I855" s="34">
        <f t="shared" si="110"/>
        <v>4.2309090909090905</v>
      </c>
      <c r="J855" s="34"/>
      <c r="K855" s="9">
        <f t="shared" si="111"/>
        <v>4.2309090909090905</v>
      </c>
      <c r="L855" s="26">
        <f t="shared" si="112"/>
        <v>1199.8213336499998</v>
      </c>
      <c r="M855" s="31"/>
    </row>
    <row r="856" spans="1:13" x14ac:dyDescent="0.25">
      <c r="A856" s="39" t="s">
        <v>1759</v>
      </c>
      <c r="B856" s="38" t="s">
        <v>749</v>
      </c>
      <c r="C856" s="55">
        <v>806</v>
      </c>
      <c r="D856" s="55">
        <v>9</v>
      </c>
      <c r="E856" s="43">
        <f t="shared" si="113"/>
        <v>23.996426672999998</v>
      </c>
      <c r="F856" s="54">
        <f t="shared" si="114"/>
        <v>1199.8213336499998</v>
      </c>
      <c r="G856" s="35"/>
      <c r="H856" s="35">
        <f t="shared" si="109"/>
        <v>16.12</v>
      </c>
      <c r="I856" s="34">
        <f t="shared" si="110"/>
        <v>1.7911111111111113</v>
      </c>
      <c r="J856" s="34"/>
      <c r="K856" s="9">
        <f t="shared" si="111"/>
        <v>1.7911111111111113</v>
      </c>
      <c r="L856" s="26">
        <f t="shared" si="112"/>
        <v>1199.8213336499998</v>
      </c>
      <c r="M856" s="31"/>
    </row>
    <row r="857" spans="1:13" x14ac:dyDescent="0.25">
      <c r="A857" s="39" t="s">
        <v>1760</v>
      </c>
      <c r="B857" s="38" t="s">
        <v>750</v>
      </c>
      <c r="C857" s="55">
        <v>1541</v>
      </c>
      <c r="D857" s="55">
        <v>11</v>
      </c>
      <c r="E857" s="43">
        <f t="shared" si="113"/>
        <v>23.996426672999998</v>
      </c>
      <c r="F857" s="54">
        <f t="shared" si="114"/>
        <v>1199.8213336499998</v>
      </c>
      <c r="G857" s="35"/>
      <c r="H857" s="35">
        <f t="shared" si="109"/>
        <v>30.82</v>
      </c>
      <c r="I857" s="34">
        <f t="shared" si="110"/>
        <v>2.8018181818181818</v>
      </c>
      <c r="J857" s="34"/>
      <c r="K857" s="9">
        <f t="shared" si="111"/>
        <v>2.8018181818181818</v>
      </c>
      <c r="L857" s="26">
        <f t="shared" si="112"/>
        <v>1199.8213336499998</v>
      </c>
      <c r="M857" s="31"/>
    </row>
    <row r="858" spans="1:13" x14ac:dyDescent="0.25">
      <c r="A858" s="39" t="s">
        <v>1761</v>
      </c>
      <c r="B858" s="38" t="s">
        <v>751</v>
      </c>
      <c r="C858" s="55">
        <v>2178</v>
      </c>
      <c r="D858" s="55">
        <v>11</v>
      </c>
      <c r="E858" s="43">
        <f t="shared" si="113"/>
        <v>23.996426672999998</v>
      </c>
      <c r="F858" s="54">
        <f t="shared" si="114"/>
        <v>1199.8213336499998</v>
      </c>
      <c r="G858" s="35"/>
      <c r="H858" s="35">
        <f t="shared" si="109"/>
        <v>43.56</v>
      </c>
      <c r="I858" s="34">
        <f t="shared" si="110"/>
        <v>3.9600000000000004</v>
      </c>
      <c r="J858" s="34"/>
      <c r="K858" s="9">
        <f t="shared" si="111"/>
        <v>3.9600000000000004</v>
      </c>
      <c r="L858" s="26">
        <f t="shared" si="112"/>
        <v>1199.8213336499998</v>
      </c>
      <c r="M858" s="31"/>
    </row>
    <row r="859" spans="1:13" x14ac:dyDescent="0.25">
      <c r="A859" s="39" t="s">
        <v>1762</v>
      </c>
      <c r="B859" s="38" t="s">
        <v>752</v>
      </c>
      <c r="C859" s="55">
        <v>1364</v>
      </c>
      <c r="D859" s="55">
        <v>9</v>
      </c>
      <c r="E859" s="43">
        <f t="shared" si="113"/>
        <v>23.996426672999998</v>
      </c>
      <c r="F859" s="54">
        <f t="shared" si="114"/>
        <v>1199.8213336499998</v>
      </c>
      <c r="G859" s="35"/>
      <c r="H859" s="35">
        <f t="shared" si="109"/>
        <v>27.28</v>
      </c>
      <c r="I859" s="34">
        <f t="shared" si="110"/>
        <v>3.0311111111111111</v>
      </c>
      <c r="J859" s="34"/>
      <c r="K859" s="9">
        <f t="shared" si="111"/>
        <v>3.0311111111111111</v>
      </c>
      <c r="L859" s="26">
        <f t="shared" si="112"/>
        <v>1199.8213336499998</v>
      </c>
      <c r="M859" s="31"/>
    </row>
    <row r="860" spans="1:13" x14ac:dyDescent="0.25">
      <c r="A860" s="39" t="s">
        <v>1763</v>
      </c>
      <c r="B860" s="38" t="s">
        <v>753</v>
      </c>
      <c r="C860" s="55">
        <v>654</v>
      </c>
      <c r="D860" s="55">
        <v>9</v>
      </c>
      <c r="E860" s="43">
        <f t="shared" si="113"/>
        <v>23.996426672999998</v>
      </c>
      <c r="F860" s="54">
        <f t="shared" si="114"/>
        <v>1199.8213336499998</v>
      </c>
      <c r="G860" s="35"/>
      <c r="H860" s="35">
        <f t="shared" si="109"/>
        <v>13.08</v>
      </c>
      <c r="I860" s="34">
        <f t="shared" si="110"/>
        <v>1.4533333333333334</v>
      </c>
      <c r="J860" s="34"/>
      <c r="K860" s="9">
        <f t="shared" si="111"/>
        <v>1.4533333333333334</v>
      </c>
      <c r="L860" s="26">
        <f t="shared" si="112"/>
        <v>1199.8213336499998</v>
      </c>
      <c r="M860" s="31"/>
    </row>
    <row r="861" spans="1:13" x14ac:dyDescent="0.25">
      <c r="A861" s="39" t="s">
        <v>1764</v>
      </c>
      <c r="B861" s="38" t="s">
        <v>754</v>
      </c>
      <c r="C861" s="55">
        <v>505</v>
      </c>
      <c r="D861" s="55">
        <v>9</v>
      </c>
      <c r="E861" s="43">
        <f t="shared" si="113"/>
        <v>23.996426672999998</v>
      </c>
      <c r="F861" s="54">
        <f t="shared" si="114"/>
        <v>1199.8213336499998</v>
      </c>
      <c r="G861" s="35"/>
      <c r="H861" s="35">
        <f t="shared" si="109"/>
        <v>10.1</v>
      </c>
      <c r="I861" s="34">
        <f t="shared" si="110"/>
        <v>1.1222222222222222</v>
      </c>
      <c r="J861" s="34"/>
      <c r="K861" s="9">
        <f t="shared" si="111"/>
        <v>1.1222222222222222</v>
      </c>
      <c r="L861" s="26">
        <f t="shared" si="112"/>
        <v>1199.8213336499998</v>
      </c>
      <c r="M861" s="31"/>
    </row>
    <row r="862" spans="1:13" x14ac:dyDescent="0.25">
      <c r="A862" s="39" t="s">
        <v>1765</v>
      </c>
      <c r="B862" s="38" t="s">
        <v>430</v>
      </c>
      <c r="C862" s="55">
        <v>1505</v>
      </c>
      <c r="D862" s="55">
        <v>11</v>
      </c>
      <c r="E862" s="43">
        <f t="shared" si="113"/>
        <v>23.996426672999998</v>
      </c>
      <c r="F862" s="54">
        <f t="shared" si="114"/>
        <v>1199.8213336499998</v>
      </c>
      <c r="G862" s="35"/>
      <c r="H862" s="35">
        <f t="shared" si="109"/>
        <v>30.1</v>
      </c>
      <c r="I862" s="34">
        <f t="shared" si="110"/>
        <v>2.7363636363636363</v>
      </c>
      <c r="J862" s="34"/>
      <c r="K862" s="9">
        <f t="shared" si="111"/>
        <v>2.7363636363636363</v>
      </c>
      <c r="L862" s="26">
        <f t="shared" si="112"/>
        <v>1199.8213336499998</v>
      </c>
      <c r="M862" s="31"/>
    </row>
    <row r="863" spans="1:13" x14ac:dyDescent="0.25">
      <c r="A863" s="39" t="s">
        <v>1766</v>
      </c>
      <c r="B863" s="38" t="s">
        <v>755</v>
      </c>
      <c r="C863" s="55">
        <v>2430</v>
      </c>
      <c r="D863" s="55">
        <v>13</v>
      </c>
      <c r="E863" s="43">
        <f t="shared" si="113"/>
        <v>23.996426672999998</v>
      </c>
      <c r="F863" s="54">
        <f t="shared" si="114"/>
        <v>1199.8213336499998</v>
      </c>
      <c r="G863" s="35"/>
      <c r="H863" s="35">
        <f t="shared" si="109"/>
        <v>48.6</v>
      </c>
      <c r="I863" s="34">
        <f t="shared" si="110"/>
        <v>3.7384615384615385</v>
      </c>
      <c r="J863" s="34"/>
      <c r="K863" s="9">
        <f t="shared" si="111"/>
        <v>3.7384615384615385</v>
      </c>
      <c r="L863" s="26">
        <f t="shared" si="112"/>
        <v>1199.8213336499998</v>
      </c>
      <c r="M863" s="31"/>
    </row>
    <row r="864" spans="1:13" x14ac:dyDescent="0.25">
      <c r="A864" s="39" t="s">
        <v>1767</v>
      </c>
      <c r="B864" s="38" t="s">
        <v>756</v>
      </c>
      <c r="C864" s="55">
        <v>1284</v>
      </c>
      <c r="D864" s="55">
        <v>9</v>
      </c>
      <c r="E864" s="43">
        <f t="shared" si="113"/>
        <v>23.996426672999998</v>
      </c>
      <c r="F864" s="54">
        <f t="shared" si="114"/>
        <v>1199.8213336499998</v>
      </c>
      <c r="G864" s="35"/>
      <c r="H864" s="35">
        <f t="shared" si="109"/>
        <v>25.68</v>
      </c>
      <c r="I864" s="34">
        <f t="shared" si="110"/>
        <v>2.8533333333333335</v>
      </c>
      <c r="J864" s="34"/>
      <c r="K864" s="9">
        <f t="shared" si="111"/>
        <v>2.8533333333333335</v>
      </c>
      <c r="L864" s="26">
        <f t="shared" si="112"/>
        <v>1199.8213336499998</v>
      </c>
      <c r="M864" s="31"/>
    </row>
    <row r="865" spans="1:14" x14ac:dyDescent="0.25">
      <c r="A865" s="39" t="s">
        <v>1768</v>
      </c>
      <c r="B865" s="38" t="s">
        <v>757</v>
      </c>
      <c r="C865" s="55">
        <v>674</v>
      </c>
      <c r="D865" s="55">
        <v>9</v>
      </c>
      <c r="E865" s="43">
        <f t="shared" si="113"/>
        <v>23.996426672999998</v>
      </c>
      <c r="F865" s="54">
        <f t="shared" si="114"/>
        <v>1199.8213336499998</v>
      </c>
      <c r="G865" s="35"/>
      <c r="H865" s="35">
        <f t="shared" si="109"/>
        <v>13.48</v>
      </c>
      <c r="I865" s="34">
        <f t="shared" si="110"/>
        <v>1.4977777777777779</v>
      </c>
      <c r="J865" s="34"/>
      <c r="K865" s="9">
        <f t="shared" si="111"/>
        <v>1.4977777777777779</v>
      </c>
      <c r="L865" s="26">
        <f t="shared" si="112"/>
        <v>1199.8213336499998</v>
      </c>
      <c r="M865" s="31"/>
    </row>
    <row r="866" spans="1:14" x14ac:dyDescent="0.25">
      <c r="A866" s="39" t="s">
        <v>1769</v>
      </c>
      <c r="B866" s="38" t="s">
        <v>758</v>
      </c>
      <c r="C866" s="55">
        <v>570</v>
      </c>
      <c r="D866" s="55">
        <v>9</v>
      </c>
      <c r="E866" s="43">
        <f t="shared" si="113"/>
        <v>23.996426672999998</v>
      </c>
      <c r="F866" s="54">
        <f t="shared" si="114"/>
        <v>1199.8213336499998</v>
      </c>
      <c r="G866" s="35"/>
      <c r="H866" s="35">
        <f t="shared" si="109"/>
        <v>11.4</v>
      </c>
      <c r="I866" s="34">
        <f t="shared" si="110"/>
        <v>1.2666666666666666</v>
      </c>
      <c r="J866" s="34"/>
      <c r="K866" s="9">
        <f t="shared" si="111"/>
        <v>1.2666666666666666</v>
      </c>
      <c r="L866" s="26">
        <f t="shared" si="112"/>
        <v>1199.8213336499998</v>
      </c>
      <c r="M866" s="31"/>
    </row>
    <row r="867" spans="1:14" x14ac:dyDescent="0.25">
      <c r="A867" s="39" t="s">
        <v>1770</v>
      </c>
      <c r="B867" s="38" t="s">
        <v>759</v>
      </c>
      <c r="C867" s="55">
        <v>1063</v>
      </c>
      <c r="D867" s="55">
        <v>9</v>
      </c>
      <c r="E867" s="43">
        <f t="shared" si="113"/>
        <v>23.996426672999998</v>
      </c>
      <c r="F867" s="54">
        <f t="shared" si="114"/>
        <v>1199.8213336499998</v>
      </c>
      <c r="G867" s="35"/>
      <c r="H867" s="35">
        <f t="shared" si="109"/>
        <v>21.26</v>
      </c>
      <c r="I867" s="34">
        <f t="shared" si="110"/>
        <v>2.3622222222222224</v>
      </c>
      <c r="J867" s="34"/>
      <c r="K867" s="9">
        <f t="shared" si="111"/>
        <v>2.3622222222222224</v>
      </c>
      <c r="L867" s="26">
        <f t="shared" si="112"/>
        <v>1199.8213336499998</v>
      </c>
      <c r="M867" s="31"/>
    </row>
    <row r="868" spans="1:14" x14ac:dyDescent="0.25">
      <c r="A868" s="39" t="s">
        <v>1771</v>
      </c>
      <c r="B868" s="38" t="s">
        <v>760</v>
      </c>
      <c r="C868" s="55">
        <v>959</v>
      </c>
      <c r="D868" s="55">
        <v>9</v>
      </c>
      <c r="E868" s="43">
        <f t="shared" si="113"/>
        <v>23.996426672999998</v>
      </c>
      <c r="F868" s="54">
        <f t="shared" si="114"/>
        <v>1199.8213336499998</v>
      </c>
      <c r="G868" s="35"/>
      <c r="H868" s="35">
        <f t="shared" si="109"/>
        <v>19.18</v>
      </c>
      <c r="I868" s="34">
        <f t="shared" si="110"/>
        <v>2.1311111111111112</v>
      </c>
      <c r="J868" s="34"/>
      <c r="K868" s="9">
        <f t="shared" si="111"/>
        <v>2.1311111111111112</v>
      </c>
      <c r="L868" s="26">
        <f t="shared" si="112"/>
        <v>1199.8213336499998</v>
      </c>
      <c r="M868" s="31"/>
    </row>
    <row r="869" spans="1:14" x14ac:dyDescent="0.25">
      <c r="A869" s="39" t="s">
        <v>1772</v>
      </c>
      <c r="B869" s="38" t="s">
        <v>761</v>
      </c>
      <c r="C869" s="55">
        <v>1283</v>
      </c>
      <c r="D869" s="55">
        <v>9</v>
      </c>
      <c r="E869" s="43">
        <f t="shared" si="113"/>
        <v>23.996426672999998</v>
      </c>
      <c r="F869" s="54">
        <f t="shared" si="114"/>
        <v>1199.8213336499998</v>
      </c>
      <c r="G869" s="35"/>
      <c r="H869" s="35">
        <f t="shared" si="109"/>
        <v>25.66</v>
      </c>
      <c r="I869" s="34">
        <f t="shared" si="110"/>
        <v>2.8511111111111109</v>
      </c>
      <c r="J869" s="34"/>
      <c r="K869" s="9">
        <f t="shared" si="111"/>
        <v>2.8511111111111109</v>
      </c>
      <c r="L869" s="26">
        <f t="shared" si="112"/>
        <v>1199.8213336499998</v>
      </c>
      <c r="M869" s="31"/>
      <c r="N869" s="1">
        <f>23.92*L869</f>
        <v>28699.726300907998</v>
      </c>
    </row>
    <row r="870" spans="1:14" x14ac:dyDescent="0.25">
      <c r="A870" s="39" t="s">
        <v>1773</v>
      </c>
      <c r="B870" s="38" t="s">
        <v>762</v>
      </c>
      <c r="C870" s="55">
        <v>1941</v>
      </c>
      <c r="D870" s="55">
        <v>11</v>
      </c>
      <c r="E870" s="43">
        <f t="shared" si="113"/>
        <v>23.996426672999998</v>
      </c>
      <c r="F870" s="54">
        <f t="shared" si="114"/>
        <v>1199.8213336499998</v>
      </c>
      <c r="G870" s="35"/>
      <c r="H870" s="35">
        <f t="shared" si="109"/>
        <v>38.82</v>
      </c>
      <c r="I870" s="34">
        <f t="shared" si="110"/>
        <v>3.5290909090909093</v>
      </c>
      <c r="J870" s="34"/>
      <c r="K870" s="9">
        <f t="shared" si="111"/>
        <v>3.5290909090909093</v>
      </c>
      <c r="L870" s="26">
        <f t="shared" si="112"/>
        <v>1199.8213336499998</v>
      </c>
      <c r="M870" s="31"/>
    </row>
    <row r="871" spans="1:14" x14ac:dyDescent="0.25">
      <c r="A871" s="39" t="s">
        <v>1774</v>
      </c>
      <c r="B871" s="38" t="s">
        <v>763</v>
      </c>
      <c r="C871" s="55">
        <v>1412</v>
      </c>
      <c r="D871" s="55">
        <v>9</v>
      </c>
      <c r="E871" s="43">
        <f t="shared" si="113"/>
        <v>23.996426672999998</v>
      </c>
      <c r="F871" s="54">
        <f t="shared" si="114"/>
        <v>1199.8213336499998</v>
      </c>
      <c r="G871" s="35"/>
      <c r="H871" s="35">
        <f t="shared" si="109"/>
        <v>28.240000000000002</v>
      </c>
      <c r="I871" s="34">
        <f t="shared" si="110"/>
        <v>3.137777777777778</v>
      </c>
      <c r="J871" s="34"/>
      <c r="K871" s="9">
        <f t="shared" si="111"/>
        <v>3.137777777777778</v>
      </c>
      <c r="L871" s="26">
        <f t="shared" si="112"/>
        <v>1199.8213336499998</v>
      </c>
      <c r="M871" s="31"/>
      <c r="N871" s="1">
        <f>23.92*50</f>
        <v>1196</v>
      </c>
    </row>
    <row r="872" spans="1:14" x14ac:dyDescent="0.25">
      <c r="A872" s="39" t="s">
        <v>1775</v>
      </c>
      <c r="B872" s="38" t="s">
        <v>764</v>
      </c>
      <c r="C872" s="55">
        <v>810</v>
      </c>
      <c r="D872" s="55">
        <v>9</v>
      </c>
      <c r="E872" s="43">
        <f t="shared" si="113"/>
        <v>23.996426672999998</v>
      </c>
      <c r="F872" s="54">
        <f t="shared" si="114"/>
        <v>1199.8213336499998</v>
      </c>
      <c r="G872" s="35"/>
      <c r="H872" s="35">
        <f t="shared" si="109"/>
        <v>16.2</v>
      </c>
      <c r="I872" s="34">
        <f t="shared" si="110"/>
        <v>1.7999999999999998</v>
      </c>
      <c r="J872" s="34"/>
      <c r="K872" s="9">
        <f t="shared" si="111"/>
        <v>1.7999999999999998</v>
      </c>
      <c r="L872" s="26">
        <f t="shared" si="112"/>
        <v>1199.8213336499998</v>
      </c>
      <c r="M872" s="31"/>
    </row>
    <row r="873" spans="1:14" x14ac:dyDescent="0.25">
      <c r="A873" s="39" t="s">
        <v>1776</v>
      </c>
      <c r="B873" s="38" t="s">
        <v>765</v>
      </c>
      <c r="C873" s="55">
        <v>671</v>
      </c>
      <c r="D873" s="55">
        <v>9</v>
      </c>
      <c r="E873" s="43">
        <f t="shared" si="113"/>
        <v>23.996426672999998</v>
      </c>
      <c r="F873" s="54">
        <f t="shared" si="114"/>
        <v>1199.8213336499998</v>
      </c>
      <c r="G873" s="35"/>
      <c r="H873" s="35">
        <f t="shared" si="109"/>
        <v>13.42</v>
      </c>
      <c r="I873" s="34">
        <f t="shared" si="110"/>
        <v>1.4911111111111111</v>
      </c>
      <c r="J873" s="34"/>
      <c r="K873" s="9">
        <f t="shared" si="111"/>
        <v>1.4911111111111111</v>
      </c>
      <c r="L873" s="26">
        <f t="shared" si="112"/>
        <v>1199.8213336499998</v>
      </c>
      <c r="M873" s="31"/>
    </row>
    <row r="874" spans="1:14" x14ac:dyDescent="0.25">
      <c r="A874" s="39" t="s">
        <v>1777</v>
      </c>
      <c r="B874" s="38" t="s">
        <v>766</v>
      </c>
      <c r="C874" s="55">
        <v>1868</v>
      </c>
      <c r="D874" s="55">
        <v>11</v>
      </c>
      <c r="E874" s="43">
        <f t="shared" si="113"/>
        <v>23.996426672999998</v>
      </c>
      <c r="F874" s="54">
        <f t="shared" si="114"/>
        <v>1199.8213336499998</v>
      </c>
      <c r="G874" s="35"/>
      <c r="H874" s="35">
        <f t="shared" si="109"/>
        <v>37.36</v>
      </c>
      <c r="I874" s="34">
        <f t="shared" si="110"/>
        <v>3.3963636363636365</v>
      </c>
      <c r="J874" s="34"/>
      <c r="K874" s="9">
        <f t="shared" si="111"/>
        <v>3.3963636363636365</v>
      </c>
      <c r="L874" s="26">
        <f t="shared" si="112"/>
        <v>1199.8213336499998</v>
      </c>
      <c r="M874" s="31"/>
    </row>
    <row r="875" spans="1:14" x14ac:dyDescent="0.25">
      <c r="A875" s="39" t="s">
        <v>1778</v>
      </c>
      <c r="B875" s="38" t="s">
        <v>767</v>
      </c>
      <c r="C875" s="55">
        <v>1301</v>
      </c>
      <c r="D875" s="55">
        <v>9</v>
      </c>
      <c r="E875" s="43">
        <f t="shared" si="113"/>
        <v>23.996426672999998</v>
      </c>
      <c r="F875" s="54">
        <f t="shared" si="114"/>
        <v>1199.8213336499998</v>
      </c>
      <c r="G875" s="35"/>
      <c r="H875" s="35">
        <f t="shared" si="109"/>
        <v>26.02</v>
      </c>
      <c r="I875" s="34">
        <f t="shared" si="110"/>
        <v>2.891111111111111</v>
      </c>
      <c r="J875" s="34"/>
      <c r="K875" s="9">
        <f t="shared" si="111"/>
        <v>2.891111111111111</v>
      </c>
      <c r="L875" s="26">
        <f t="shared" si="112"/>
        <v>1199.8213336499998</v>
      </c>
      <c r="M875" s="31"/>
    </row>
    <row r="876" spans="1:14" x14ac:dyDescent="0.25">
      <c r="A876" s="39" t="s">
        <v>1779</v>
      </c>
      <c r="B876" s="38" t="s">
        <v>768</v>
      </c>
      <c r="C876" s="55">
        <v>1446</v>
      </c>
      <c r="D876" s="55">
        <v>9</v>
      </c>
      <c r="E876" s="43">
        <f t="shared" si="113"/>
        <v>23.996426672999998</v>
      </c>
      <c r="F876" s="54">
        <f t="shared" si="114"/>
        <v>1199.8213336499998</v>
      </c>
      <c r="G876" s="35"/>
      <c r="H876" s="35">
        <f t="shared" si="109"/>
        <v>28.92</v>
      </c>
      <c r="I876" s="34">
        <f t="shared" si="110"/>
        <v>3.2133333333333334</v>
      </c>
      <c r="J876" s="34"/>
      <c r="K876" s="9">
        <f t="shared" si="111"/>
        <v>3.2133333333333334</v>
      </c>
      <c r="L876" s="26">
        <f t="shared" si="112"/>
        <v>1199.8213336499998</v>
      </c>
      <c r="M876" s="31"/>
    </row>
    <row r="877" spans="1:14" x14ac:dyDescent="0.25">
      <c r="A877" s="39" t="s">
        <v>1780</v>
      </c>
      <c r="B877" s="38" t="s">
        <v>446</v>
      </c>
      <c r="C877" s="55">
        <v>930</v>
      </c>
      <c r="D877" s="55">
        <v>9</v>
      </c>
      <c r="E877" s="43">
        <f t="shared" si="113"/>
        <v>23.996426672999998</v>
      </c>
      <c r="F877" s="54">
        <f t="shared" si="114"/>
        <v>1199.8213336499998</v>
      </c>
      <c r="G877" s="35"/>
      <c r="H877" s="35">
        <f t="shared" si="109"/>
        <v>18.600000000000001</v>
      </c>
      <c r="I877" s="34">
        <f t="shared" si="110"/>
        <v>2.0666666666666669</v>
      </c>
      <c r="J877" s="34"/>
      <c r="K877" s="9">
        <f t="shared" si="111"/>
        <v>2.0666666666666669</v>
      </c>
      <c r="L877" s="26">
        <f t="shared" si="112"/>
        <v>1199.8213336499998</v>
      </c>
      <c r="M877" s="31"/>
    </row>
    <row r="878" spans="1:14" x14ac:dyDescent="0.25">
      <c r="A878" s="39" t="s">
        <v>1781</v>
      </c>
      <c r="B878" s="38" t="s">
        <v>504</v>
      </c>
      <c r="C878" s="55">
        <v>2294</v>
      </c>
      <c r="D878" s="55">
        <v>11</v>
      </c>
      <c r="E878" s="43">
        <f t="shared" si="113"/>
        <v>23.996426672999998</v>
      </c>
      <c r="F878" s="54">
        <f t="shared" si="114"/>
        <v>1199.8213336499998</v>
      </c>
      <c r="G878" s="35"/>
      <c r="H878" s="35">
        <f t="shared" si="109"/>
        <v>45.88</v>
      </c>
      <c r="I878" s="34">
        <f t="shared" si="110"/>
        <v>4.1709090909090909</v>
      </c>
      <c r="J878" s="34"/>
      <c r="K878" s="9">
        <f t="shared" si="111"/>
        <v>4.1709090909090909</v>
      </c>
      <c r="L878" s="26">
        <f t="shared" si="112"/>
        <v>1199.8213336499998</v>
      </c>
      <c r="M878" s="31"/>
    </row>
    <row r="879" spans="1:14" ht="31.5" x14ac:dyDescent="0.25">
      <c r="A879" s="39" t="s">
        <v>977</v>
      </c>
      <c r="B879" s="10" t="s">
        <v>1892</v>
      </c>
      <c r="C879" s="52">
        <v>88161</v>
      </c>
      <c r="D879" s="55">
        <v>33</v>
      </c>
      <c r="E879" s="43">
        <f t="shared" si="113"/>
        <v>23.996426672999998</v>
      </c>
      <c r="F879" s="54">
        <f t="shared" si="114"/>
        <v>1282.150892071729</v>
      </c>
      <c r="G879" s="34"/>
      <c r="H879" s="34">
        <f t="shared" si="109"/>
        <v>1763.22</v>
      </c>
      <c r="I879" s="34">
        <f t="shared" si="110"/>
        <v>53.43090909090909</v>
      </c>
      <c r="J879" s="34"/>
      <c r="K879" s="9">
        <f t="shared" si="111"/>
        <v>53.43090909090909</v>
      </c>
      <c r="L879" s="26">
        <f t="shared" si="112"/>
        <v>1199.8213336499998</v>
      </c>
      <c r="M879" s="31"/>
    </row>
    <row r="880" spans="1:14" x14ac:dyDescent="0.25">
      <c r="A880" s="39" t="s">
        <v>1782</v>
      </c>
      <c r="B880" s="38" t="s">
        <v>769</v>
      </c>
      <c r="C880" s="55">
        <v>28291</v>
      </c>
      <c r="D880" s="55">
        <v>27</v>
      </c>
      <c r="E880" s="43">
        <f t="shared" ref="E880:E912" si="115">$M$4</f>
        <v>23.996426672999998</v>
      </c>
      <c r="F880" s="54">
        <f t="shared" ref="F880:F912" si="116">IF((((C880*$L$5%)/D880))&gt;$L$6,((C880*$L$5%)/D880*E880),E880*$L$6)</f>
        <v>1199.8213336499998</v>
      </c>
      <c r="G880" s="35"/>
      <c r="H880" s="35">
        <f t="shared" si="109"/>
        <v>565.82000000000005</v>
      </c>
      <c r="I880" s="34">
        <f t="shared" si="110"/>
        <v>20.956296296296298</v>
      </c>
      <c r="J880" s="34"/>
      <c r="K880" s="9">
        <f t="shared" si="111"/>
        <v>20.956296296296298</v>
      </c>
      <c r="L880" s="26">
        <f t="shared" si="112"/>
        <v>1199.8213336499998</v>
      </c>
      <c r="M880" s="31"/>
    </row>
    <row r="881" spans="1:13" x14ac:dyDescent="0.25">
      <c r="A881" s="39" t="s">
        <v>1783</v>
      </c>
      <c r="B881" s="38" t="s">
        <v>770</v>
      </c>
      <c r="C881" s="55">
        <v>2305</v>
      </c>
      <c r="D881" s="55">
        <v>13</v>
      </c>
      <c r="E881" s="43">
        <f t="shared" si="115"/>
        <v>23.996426672999998</v>
      </c>
      <c r="F881" s="54">
        <f t="shared" si="116"/>
        <v>1199.8213336499998</v>
      </c>
      <c r="G881" s="35"/>
      <c r="H881" s="35">
        <f t="shared" si="109"/>
        <v>46.1</v>
      </c>
      <c r="I881" s="34">
        <f t="shared" si="110"/>
        <v>3.5461538461538464</v>
      </c>
      <c r="J881" s="34"/>
      <c r="K881" s="9">
        <f t="shared" si="111"/>
        <v>3.5461538461538464</v>
      </c>
      <c r="L881" s="26">
        <f t="shared" si="112"/>
        <v>1199.8213336499998</v>
      </c>
      <c r="M881" s="31"/>
    </row>
    <row r="882" spans="1:13" x14ac:dyDescent="0.25">
      <c r="A882" s="39" t="s">
        <v>1784</v>
      </c>
      <c r="B882" s="38" t="s">
        <v>771</v>
      </c>
      <c r="C882" s="55">
        <v>933</v>
      </c>
      <c r="D882" s="55">
        <v>9</v>
      </c>
      <c r="E882" s="43">
        <f t="shared" si="115"/>
        <v>23.996426672999998</v>
      </c>
      <c r="F882" s="54">
        <f t="shared" si="116"/>
        <v>1199.8213336499998</v>
      </c>
      <c r="G882" s="35"/>
      <c r="H882" s="35">
        <f t="shared" si="109"/>
        <v>18.66</v>
      </c>
      <c r="I882" s="34">
        <f t="shared" si="110"/>
        <v>2.0733333333333333</v>
      </c>
      <c r="J882" s="34"/>
      <c r="K882" s="9">
        <f t="shared" si="111"/>
        <v>2.0733333333333333</v>
      </c>
      <c r="L882" s="26">
        <f t="shared" si="112"/>
        <v>1199.8213336499998</v>
      </c>
      <c r="M882" s="31"/>
    </row>
    <row r="883" spans="1:13" x14ac:dyDescent="0.25">
      <c r="A883" s="39" t="s">
        <v>1785</v>
      </c>
      <c r="B883" s="38" t="s">
        <v>330</v>
      </c>
      <c r="C883" s="55">
        <v>923</v>
      </c>
      <c r="D883" s="55">
        <v>9</v>
      </c>
      <c r="E883" s="43">
        <f t="shared" si="115"/>
        <v>23.996426672999998</v>
      </c>
      <c r="F883" s="54">
        <f t="shared" si="116"/>
        <v>1199.8213336499998</v>
      </c>
      <c r="G883" s="35"/>
      <c r="H883" s="35">
        <f t="shared" si="109"/>
        <v>18.46</v>
      </c>
      <c r="I883" s="34">
        <f t="shared" si="110"/>
        <v>2.0511111111111111</v>
      </c>
      <c r="J883" s="34"/>
      <c r="K883" s="9">
        <f t="shared" si="111"/>
        <v>2.0511111111111111</v>
      </c>
      <c r="L883" s="26">
        <f t="shared" si="112"/>
        <v>1199.8213336499998</v>
      </c>
      <c r="M883" s="31"/>
    </row>
    <row r="884" spans="1:13" x14ac:dyDescent="0.25">
      <c r="A884" s="39" t="s">
        <v>1786</v>
      </c>
      <c r="B884" s="38" t="s">
        <v>772</v>
      </c>
      <c r="C884" s="55">
        <v>1276</v>
      </c>
      <c r="D884" s="55">
        <v>9</v>
      </c>
      <c r="E884" s="43">
        <f t="shared" si="115"/>
        <v>23.996426672999998</v>
      </c>
      <c r="F884" s="54">
        <f t="shared" si="116"/>
        <v>1199.8213336499998</v>
      </c>
      <c r="G884" s="35"/>
      <c r="H884" s="35">
        <f t="shared" si="109"/>
        <v>25.52</v>
      </c>
      <c r="I884" s="34">
        <f t="shared" si="110"/>
        <v>2.8355555555555556</v>
      </c>
      <c r="J884" s="34"/>
      <c r="K884" s="9">
        <f t="shared" si="111"/>
        <v>2.8355555555555556</v>
      </c>
      <c r="L884" s="26">
        <f t="shared" si="112"/>
        <v>1199.8213336499998</v>
      </c>
      <c r="M884" s="31"/>
    </row>
    <row r="885" spans="1:13" x14ac:dyDescent="0.25">
      <c r="A885" s="39" t="s">
        <v>1787</v>
      </c>
      <c r="B885" s="38" t="s">
        <v>773</v>
      </c>
      <c r="C885" s="55">
        <v>1065</v>
      </c>
      <c r="D885" s="55">
        <v>9</v>
      </c>
      <c r="E885" s="43">
        <f t="shared" si="115"/>
        <v>23.996426672999998</v>
      </c>
      <c r="F885" s="54">
        <f t="shared" si="116"/>
        <v>1199.8213336499998</v>
      </c>
      <c r="G885" s="35"/>
      <c r="H885" s="35">
        <f t="shared" si="109"/>
        <v>21.3</v>
      </c>
      <c r="I885" s="34">
        <f t="shared" si="110"/>
        <v>2.3666666666666667</v>
      </c>
      <c r="J885" s="34"/>
      <c r="K885" s="9">
        <f t="shared" si="111"/>
        <v>2.3666666666666667</v>
      </c>
      <c r="L885" s="26">
        <f t="shared" si="112"/>
        <v>1199.8213336499998</v>
      </c>
      <c r="M885" s="31"/>
    </row>
    <row r="886" spans="1:13" x14ac:dyDescent="0.25">
      <c r="A886" s="39" t="s">
        <v>1788</v>
      </c>
      <c r="B886" s="38" t="s">
        <v>774</v>
      </c>
      <c r="C886" s="55">
        <v>1932</v>
      </c>
      <c r="D886" s="55">
        <v>11</v>
      </c>
      <c r="E886" s="43">
        <f t="shared" si="115"/>
        <v>23.996426672999998</v>
      </c>
      <c r="F886" s="54">
        <f t="shared" si="116"/>
        <v>1199.8213336499998</v>
      </c>
      <c r="G886" s="35"/>
      <c r="H886" s="35">
        <f t="shared" si="109"/>
        <v>38.64</v>
      </c>
      <c r="I886" s="34">
        <f t="shared" si="110"/>
        <v>3.5127272727272727</v>
      </c>
      <c r="J886" s="34"/>
      <c r="K886" s="9">
        <f t="shared" si="111"/>
        <v>3.5127272727272727</v>
      </c>
      <c r="L886" s="26">
        <f t="shared" si="112"/>
        <v>1199.8213336499998</v>
      </c>
      <c r="M886" s="31"/>
    </row>
    <row r="887" spans="1:13" x14ac:dyDescent="0.25">
      <c r="A887" s="39" t="s">
        <v>1789</v>
      </c>
      <c r="B887" s="38" t="s">
        <v>775</v>
      </c>
      <c r="C887" s="55">
        <v>924</v>
      </c>
      <c r="D887" s="55">
        <v>9</v>
      </c>
      <c r="E887" s="43">
        <f t="shared" si="115"/>
        <v>23.996426672999998</v>
      </c>
      <c r="F887" s="54">
        <f t="shared" si="116"/>
        <v>1199.8213336499998</v>
      </c>
      <c r="G887" s="35"/>
      <c r="H887" s="35">
        <f t="shared" si="109"/>
        <v>18.48</v>
      </c>
      <c r="I887" s="34">
        <f t="shared" si="110"/>
        <v>2.0533333333333332</v>
      </c>
      <c r="J887" s="34"/>
      <c r="K887" s="9">
        <f t="shared" si="111"/>
        <v>2.0533333333333332</v>
      </c>
      <c r="L887" s="26">
        <f t="shared" si="112"/>
        <v>1199.8213336499998</v>
      </c>
      <c r="M887" s="31"/>
    </row>
    <row r="888" spans="1:13" ht="31.5" x14ac:dyDescent="0.25">
      <c r="A888" s="39" t="s">
        <v>1790</v>
      </c>
      <c r="B888" s="38" t="s">
        <v>776</v>
      </c>
      <c r="C888" s="55">
        <v>1664</v>
      </c>
      <c r="D888" s="55">
        <v>11</v>
      </c>
      <c r="E888" s="43">
        <f t="shared" si="115"/>
        <v>23.996426672999998</v>
      </c>
      <c r="F888" s="54">
        <f t="shared" si="116"/>
        <v>1199.8213336499998</v>
      </c>
      <c r="G888" s="35"/>
      <c r="H888" s="35">
        <f t="shared" si="109"/>
        <v>33.28</v>
      </c>
      <c r="I888" s="34">
        <f t="shared" si="110"/>
        <v>3.0254545454545454</v>
      </c>
      <c r="J888" s="34"/>
      <c r="K888" s="9">
        <f t="shared" si="111"/>
        <v>3.0254545454545454</v>
      </c>
      <c r="L888" s="26">
        <f t="shared" si="112"/>
        <v>1199.8213336499998</v>
      </c>
      <c r="M888" s="31"/>
    </row>
    <row r="889" spans="1:13" x14ac:dyDescent="0.25">
      <c r="A889" s="39" t="s">
        <v>1791</v>
      </c>
      <c r="B889" s="38" t="s">
        <v>777</v>
      </c>
      <c r="C889" s="55">
        <v>1451</v>
      </c>
      <c r="D889" s="55">
        <v>11</v>
      </c>
      <c r="E889" s="43">
        <f t="shared" si="115"/>
        <v>23.996426672999998</v>
      </c>
      <c r="F889" s="54">
        <f t="shared" si="116"/>
        <v>1199.8213336499998</v>
      </c>
      <c r="G889" s="35"/>
      <c r="H889" s="35">
        <f t="shared" si="109"/>
        <v>29.02</v>
      </c>
      <c r="I889" s="34">
        <f t="shared" si="110"/>
        <v>2.6381818181818182</v>
      </c>
      <c r="J889" s="34"/>
      <c r="K889" s="9">
        <f t="shared" si="111"/>
        <v>2.6381818181818182</v>
      </c>
      <c r="L889" s="26">
        <f t="shared" si="112"/>
        <v>1199.8213336499998</v>
      </c>
      <c r="M889" s="31"/>
    </row>
    <row r="890" spans="1:13" x14ac:dyDescent="0.25">
      <c r="A890" s="39" t="s">
        <v>1792</v>
      </c>
      <c r="B890" s="38" t="s">
        <v>778</v>
      </c>
      <c r="C890" s="55">
        <v>3716</v>
      </c>
      <c r="D890" s="55">
        <v>13</v>
      </c>
      <c r="E890" s="43">
        <f t="shared" si="115"/>
        <v>23.996426672999998</v>
      </c>
      <c r="F890" s="54">
        <f t="shared" si="116"/>
        <v>1199.8213336499998</v>
      </c>
      <c r="G890" s="35"/>
      <c r="H890" s="35">
        <f t="shared" si="109"/>
        <v>74.320000000000007</v>
      </c>
      <c r="I890" s="34">
        <f t="shared" si="110"/>
        <v>5.7169230769230772</v>
      </c>
      <c r="J890" s="34"/>
      <c r="K890" s="9">
        <f t="shared" si="111"/>
        <v>5.7169230769230772</v>
      </c>
      <c r="L890" s="26">
        <f t="shared" si="112"/>
        <v>1199.8213336499998</v>
      </c>
      <c r="M890" s="31"/>
    </row>
    <row r="891" spans="1:13" x14ac:dyDescent="0.25">
      <c r="A891" s="39" t="s">
        <v>1793</v>
      </c>
      <c r="B891" s="38" t="s">
        <v>779</v>
      </c>
      <c r="C891" s="55">
        <v>2821</v>
      </c>
      <c r="D891" s="55">
        <v>13</v>
      </c>
      <c r="E891" s="43">
        <f t="shared" si="115"/>
        <v>23.996426672999998</v>
      </c>
      <c r="F891" s="54">
        <f t="shared" si="116"/>
        <v>1199.8213336499998</v>
      </c>
      <c r="G891" s="35"/>
      <c r="H891" s="35">
        <f t="shared" si="109"/>
        <v>56.42</v>
      </c>
      <c r="I891" s="34">
        <f t="shared" si="110"/>
        <v>4.34</v>
      </c>
      <c r="J891" s="34"/>
      <c r="K891" s="9">
        <f t="shared" si="111"/>
        <v>4.34</v>
      </c>
      <c r="L891" s="26">
        <f t="shared" si="112"/>
        <v>1199.8213336499998</v>
      </c>
      <c r="M891" s="31"/>
    </row>
    <row r="892" spans="1:13" x14ac:dyDescent="0.25">
      <c r="A892" s="39" t="s">
        <v>1794</v>
      </c>
      <c r="B892" s="38" t="s">
        <v>780</v>
      </c>
      <c r="C892" s="55">
        <v>927</v>
      </c>
      <c r="D892" s="55">
        <v>9</v>
      </c>
      <c r="E892" s="43">
        <f t="shared" si="115"/>
        <v>23.996426672999998</v>
      </c>
      <c r="F892" s="54">
        <f t="shared" si="116"/>
        <v>1199.8213336499998</v>
      </c>
      <c r="G892" s="35"/>
      <c r="H892" s="35">
        <f t="shared" si="109"/>
        <v>18.54</v>
      </c>
      <c r="I892" s="34">
        <f t="shared" si="110"/>
        <v>2.06</v>
      </c>
      <c r="J892" s="34"/>
      <c r="K892" s="9">
        <f t="shared" si="111"/>
        <v>2.06</v>
      </c>
      <c r="L892" s="26">
        <f t="shared" si="112"/>
        <v>1199.8213336499998</v>
      </c>
      <c r="M892" s="31"/>
    </row>
    <row r="893" spans="1:13" x14ac:dyDescent="0.25">
      <c r="A893" s="39" t="s">
        <v>1795</v>
      </c>
      <c r="B893" s="38" t="s">
        <v>781</v>
      </c>
      <c r="C893" s="55">
        <v>1525</v>
      </c>
      <c r="D893" s="55">
        <v>11</v>
      </c>
      <c r="E893" s="43">
        <f t="shared" si="115"/>
        <v>23.996426672999998</v>
      </c>
      <c r="F893" s="54">
        <f t="shared" si="116"/>
        <v>1199.8213336499998</v>
      </c>
      <c r="G893" s="35"/>
      <c r="H893" s="35">
        <f t="shared" si="109"/>
        <v>30.5</v>
      </c>
      <c r="I893" s="34">
        <f t="shared" si="110"/>
        <v>2.7727272727272729</v>
      </c>
      <c r="J893" s="34"/>
      <c r="K893" s="9">
        <f t="shared" si="111"/>
        <v>2.7727272727272729</v>
      </c>
      <c r="L893" s="26">
        <f t="shared" si="112"/>
        <v>1199.8213336499998</v>
      </c>
      <c r="M893" s="31"/>
    </row>
    <row r="894" spans="1:13" x14ac:dyDescent="0.25">
      <c r="A894" s="39" t="s">
        <v>1796</v>
      </c>
      <c r="B894" s="38" t="s">
        <v>782</v>
      </c>
      <c r="C894" s="55">
        <v>3599</v>
      </c>
      <c r="D894" s="55">
        <v>13</v>
      </c>
      <c r="E894" s="43">
        <f t="shared" si="115"/>
        <v>23.996426672999998</v>
      </c>
      <c r="F894" s="54">
        <f t="shared" si="116"/>
        <v>1199.8213336499998</v>
      </c>
      <c r="G894" s="35"/>
      <c r="H894" s="35">
        <f t="shared" si="109"/>
        <v>71.98</v>
      </c>
      <c r="I894" s="34">
        <f t="shared" si="110"/>
        <v>5.5369230769230775</v>
      </c>
      <c r="J894" s="34"/>
      <c r="K894" s="9">
        <f t="shared" si="111"/>
        <v>5.5369230769230775</v>
      </c>
      <c r="L894" s="26">
        <f t="shared" si="112"/>
        <v>1199.8213336499998</v>
      </c>
      <c r="M894" s="31"/>
    </row>
    <row r="895" spans="1:13" x14ac:dyDescent="0.25">
      <c r="A895" s="39" t="s">
        <v>1797</v>
      </c>
      <c r="B895" s="38" t="s">
        <v>642</v>
      </c>
      <c r="C895" s="55">
        <v>4215</v>
      </c>
      <c r="D895" s="55">
        <v>13</v>
      </c>
      <c r="E895" s="43">
        <f t="shared" si="115"/>
        <v>23.996426672999998</v>
      </c>
      <c r="F895" s="54">
        <f t="shared" si="116"/>
        <v>1199.8213336499998</v>
      </c>
      <c r="G895" s="35"/>
      <c r="H895" s="35">
        <f t="shared" si="109"/>
        <v>84.3</v>
      </c>
      <c r="I895" s="34">
        <f t="shared" si="110"/>
        <v>6.4846153846153847</v>
      </c>
      <c r="J895" s="34"/>
      <c r="K895" s="9">
        <f t="shared" si="111"/>
        <v>6.4846153846153847</v>
      </c>
      <c r="L895" s="26">
        <f t="shared" si="112"/>
        <v>1199.8213336499998</v>
      </c>
      <c r="M895" s="31"/>
    </row>
    <row r="896" spans="1:13" x14ac:dyDescent="0.25">
      <c r="A896" s="39" t="s">
        <v>1798</v>
      </c>
      <c r="B896" s="38" t="s">
        <v>783</v>
      </c>
      <c r="C896" s="55">
        <v>4350</v>
      </c>
      <c r="D896" s="55">
        <v>13</v>
      </c>
      <c r="E896" s="43">
        <f t="shared" si="115"/>
        <v>23.996426672999998</v>
      </c>
      <c r="F896" s="54">
        <f t="shared" si="116"/>
        <v>1199.8213336499998</v>
      </c>
      <c r="G896" s="35"/>
      <c r="H896" s="35">
        <f t="shared" si="109"/>
        <v>87</v>
      </c>
      <c r="I896" s="34">
        <f t="shared" si="110"/>
        <v>6.6923076923076925</v>
      </c>
      <c r="J896" s="34"/>
      <c r="K896" s="9">
        <f t="shared" si="111"/>
        <v>6.6923076923076925</v>
      </c>
      <c r="L896" s="26">
        <f t="shared" si="112"/>
        <v>1199.8213336499998</v>
      </c>
      <c r="M896" s="31"/>
    </row>
    <row r="897" spans="1:13" x14ac:dyDescent="0.25">
      <c r="A897" s="39" t="s">
        <v>1799</v>
      </c>
      <c r="B897" s="38" t="s">
        <v>784</v>
      </c>
      <c r="C897" s="55">
        <v>885</v>
      </c>
      <c r="D897" s="55">
        <v>9</v>
      </c>
      <c r="E897" s="43">
        <f t="shared" si="115"/>
        <v>23.996426672999998</v>
      </c>
      <c r="F897" s="54">
        <f t="shared" si="116"/>
        <v>1199.8213336499998</v>
      </c>
      <c r="G897" s="35"/>
      <c r="H897" s="35">
        <f t="shared" si="109"/>
        <v>17.7</v>
      </c>
      <c r="I897" s="34">
        <f t="shared" si="110"/>
        <v>1.9666666666666666</v>
      </c>
      <c r="J897" s="34"/>
      <c r="K897" s="9">
        <f t="shared" si="111"/>
        <v>1.9666666666666666</v>
      </c>
      <c r="L897" s="26">
        <f t="shared" si="112"/>
        <v>1199.8213336499998</v>
      </c>
      <c r="M897" s="31"/>
    </row>
    <row r="898" spans="1:13" x14ac:dyDescent="0.25">
      <c r="A898" s="39" t="s">
        <v>1800</v>
      </c>
      <c r="B898" s="38" t="s">
        <v>785</v>
      </c>
      <c r="C898" s="55">
        <v>3282</v>
      </c>
      <c r="D898" s="55">
        <v>13</v>
      </c>
      <c r="E898" s="43">
        <f t="shared" si="115"/>
        <v>23.996426672999998</v>
      </c>
      <c r="F898" s="54">
        <f t="shared" si="116"/>
        <v>1199.8213336499998</v>
      </c>
      <c r="G898" s="35"/>
      <c r="H898" s="35">
        <f t="shared" si="109"/>
        <v>65.64</v>
      </c>
      <c r="I898" s="34">
        <f t="shared" si="110"/>
        <v>5.0492307692307694</v>
      </c>
      <c r="J898" s="34"/>
      <c r="K898" s="9">
        <f t="shared" si="111"/>
        <v>5.0492307692307694</v>
      </c>
      <c r="L898" s="26">
        <f t="shared" si="112"/>
        <v>1199.8213336499998</v>
      </c>
      <c r="M898" s="31"/>
    </row>
    <row r="899" spans="1:13" x14ac:dyDescent="0.25">
      <c r="A899" s="39" t="s">
        <v>1801</v>
      </c>
      <c r="B899" s="38" t="s">
        <v>786</v>
      </c>
      <c r="C899" s="55">
        <v>2625</v>
      </c>
      <c r="D899" s="55">
        <v>13</v>
      </c>
      <c r="E899" s="43">
        <f t="shared" si="115"/>
        <v>23.996426672999998</v>
      </c>
      <c r="F899" s="54">
        <f t="shared" si="116"/>
        <v>1199.8213336499998</v>
      </c>
      <c r="G899" s="35"/>
      <c r="H899" s="35">
        <f t="shared" si="109"/>
        <v>52.5</v>
      </c>
      <c r="I899" s="34">
        <f t="shared" si="110"/>
        <v>4.0384615384615383</v>
      </c>
      <c r="J899" s="34"/>
      <c r="K899" s="9">
        <f t="shared" si="111"/>
        <v>4.0384615384615383</v>
      </c>
      <c r="L899" s="26">
        <f t="shared" si="112"/>
        <v>1199.8213336499998</v>
      </c>
      <c r="M899" s="31"/>
    </row>
    <row r="900" spans="1:13" x14ac:dyDescent="0.25">
      <c r="A900" s="39" t="s">
        <v>1802</v>
      </c>
      <c r="B900" s="38" t="s">
        <v>787</v>
      </c>
      <c r="C900" s="55">
        <v>3293</v>
      </c>
      <c r="D900" s="55">
        <v>13</v>
      </c>
      <c r="E900" s="43">
        <f t="shared" si="115"/>
        <v>23.996426672999998</v>
      </c>
      <c r="F900" s="54">
        <f t="shared" si="116"/>
        <v>1199.8213336499998</v>
      </c>
      <c r="G900" s="35"/>
      <c r="H900" s="35">
        <f t="shared" si="109"/>
        <v>65.86</v>
      </c>
      <c r="I900" s="34">
        <f t="shared" si="110"/>
        <v>5.0661538461538465</v>
      </c>
      <c r="J900" s="34"/>
      <c r="K900" s="9">
        <f t="shared" si="111"/>
        <v>5.0661538461538465</v>
      </c>
      <c r="L900" s="26">
        <f t="shared" si="112"/>
        <v>1199.8213336499998</v>
      </c>
      <c r="M900" s="31"/>
    </row>
    <row r="901" spans="1:13" x14ac:dyDescent="0.25">
      <c r="A901" s="39" t="s">
        <v>1803</v>
      </c>
      <c r="B901" s="38" t="s">
        <v>788</v>
      </c>
      <c r="C901" s="55">
        <v>1690</v>
      </c>
      <c r="D901" s="55">
        <v>11</v>
      </c>
      <c r="E901" s="43">
        <f t="shared" si="115"/>
        <v>23.996426672999998</v>
      </c>
      <c r="F901" s="54">
        <f t="shared" si="116"/>
        <v>1199.8213336499998</v>
      </c>
      <c r="G901" s="35"/>
      <c r="H901" s="35">
        <f t="shared" si="109"/>
        <v>33.799999999999997</v>
      </c>
      <c r="I901" s="34">
        <f t="shared" si="110"/>
        <v>3.0727272727272723</v>
      </c>
      <c r="J901" s="34"/>
      <c r="K901" s="9">
        <f t="shared" si="111"/>
        <v>3.0727272727272723</v>
      </c>
      <c r="L901" s="26">
        <f t="shared" si="112"/>
        <v>1199.8213336499998</v>
      </c>
      <c r="M901" s="31"/>
    </row>
    <row r="902" spans="1:13" x14ac:dyDescent="0.25">
      <c r="A902" s="39" t="s">
        <v>1804</v>
      </c>
      <c r="B902" s="38" t="s">
        <v>789</v>
      </c>
      <c r="C902" s="55">
        <v>1538</v>
      </c>
      <c r="D902" s="55">
        <v>11</v>
      </c>
      <c r="E902" s="43">
        <f t="shared" si="115"/>
        <v>23.996426672999998</v>
      </c>
      <c r="F902" s="54">
        <f t="shared" si="116"/>
        <v>1199.8213336499998</v>
      </c>
      <c r="G902" s="35"/>
      <c r="H902" s="35">
        <f t="shared" si="109"/>
        <v>30.76</v>
      </c>
      <c r="I902" s="34">
        <f t="shared" si="110"/>
        <v>2.7963636363636364</v>
      </c>
      <c r="J902" s="34"/>
      <c r="K902" s="9">
        <f t="shared" si="111"/>
        <v>2.7963636363636364</v>
      </c>
      <c r="L902" s="26">
        <f t="shared" si="112"/>
        <v>1199.8213336499998</v>
      </c>
      <c r="M902" s="31"/>
    </row>
    <row r="903" spans="1:13" x14ac:dyDescent="0.25">
      <c r="A903" s="39" t="s">
        <v>1805</v>
      </c>
      <c r="B903" s="38" t="s">
        <v>790</v>
      </c>
      <c r="C903" s="55">
        <v>1801</v>
      </c>
      <c r="D903" s="55">
        <v>11</v>
      </c>
      <c r="E903" s="43">
        <f t="shared" si="115"/>
        <v>23.996426672999998</v>
      </c>
      <c r="F903" s="54">
        <f t="shared" si="116"/>
        <v>1199.8213336499998</v>
      </c>
      <c r="G903" s="35"/>
      <c r="H903" s="35">
        <f t="shared" si="109"/>
        <v>36.020000000000003</v>
      </c>
      <c r="I903" s="34">
        <f t="shared" si="110"/>
        <v>3.2745454545454549</v>
      </c>
      <c r="J903" s="34"/>
      <c r="K903" s="9">
        <f t="shared" si="111"/>
        <v>3.2745454545454549</v>
      </c>
      <c r="L903" s="26">
        <f t="shared" si="112"/>
        <v>1199.8213336499998</v>
      </c>
      <c r="M903" s="31"/>
    </row>
    <row r="904" spans="1:13" x14ac:dyDescent="0.25">
      <c r="A904" s="39" t="s">
        <v>1806</v>
      </c>
      <c r="B904" s="38" t="s">
        <v>618</v>
      </c>
      <c r="C904" s="55">
        <v>1372</v>
      </c>
      <c r="D904" s="55">
        <v>9</v>
      </c>
      <c r="E904" s="43">
        <f t="shared" si="115"/>
        <v>23.996426672999998</v>
      </c>
      <c r="F904" s="54">
        <f t="shared" si="116"/>
        <v>1199.8213336499998</v>
      </c>
      <c r="G904" s="35"/>
      <c r="H904" s="35">
        <f t="shared" ref="H904:H940" si="117">C904*2%</f>
        <v>27.44</v>
      </c>
      <c r="I904" s="34">
        <f t="shared" ref="I904:I940" si="118">H904/D904</f>
        <v>3.048888888888889</v>
      </c>
      <c r="J904" s="34"/>
      <c r="K904" s="9">
        <f t="shared" si="111"/>
        <v>3.048888888888889</v>
      </c>
      <c r="L904" s="26">
        <f t="shared" si="112"/>
        <v>1199.8213336499998</v>
      </c>
      <c r="M904" s="31"/>
    </row>
    <row r="905" spans="1:13" x14ac:dyDescent="0.25">
      <c r="A905" s="39" t="s">
        <v>1807</v>
      </c>
      <c r="B905" s="38" t="s">
        <v>405</v>
      </c>
      <c r="C905" s="55">
        <v>1589</v>
      </c>
      <c r="D905" s="55">
        <v>11</v>
      </c>
      <c r="E905" s="43">
        <f t="shared" si="115"/>
        <v>23.996426672999998</v>
      </c>
      <c r="F905" s="54">
        <f t="shared" si="116"/>
        <v>1199.8213336499998</v>
      </c>
      <c r="G905" s="35"/>
      <c r="H905" s="35">
        <f t="shared" si="117"/>
        <v>31.78</v>
      </c>
      <c r="I905" s="34">
        <f t="shared" si="118"/>
        <v>2.8890909090909092</v>
      </c>
      <c r="J905" s="34"/>
      <c r="K905" s="9">
        <f t="shared" ref="K905:K939" si="119">(C905*2%)/D905</f>
        <v>2.8890909090909092</v>
      </c>
      <c r="L905" s="26">
        <f t="shared" ref="L905:L939" si="120">$L$6*E905</f>
        <v>1199.8213336499998</v>
      </c>
      <c r="M905" s="31"/>
    </row>
    <row r="906" spans="1:13" x14ac:dyDescent="0.25">
      <c r="A906" s="39" t="s">
        <v>1808</v>
      </c>
      <c r="B906" s="38" t="s">
        <v>791</v>
      </c>
      <c r="C906" s="55">
        <v>761</v>
      </c>
      <c r="D906" s="55">
        <v>9</v>
      </c>
      <c r="E906" s="43">
        <f t="shared" si="115"/>
        <v>23.996426672999998</v>
      </c>
      <c r="F906" s="54">
        <f t="shared" si="116"/>
        <v>1199.8213336499998</v>
      </c>
      <c r="G906" s="35"/>
      <c r="H906" s="35">
        <f t="shared" si="117"/>
        <v>15.22</v>
      </c>
      <c r="I906" s="34">
        <f t="shared" si="118"/>
        <v>1.6911111111111112</v>
      </c>
      <c r="J906" s="34"/>
      <c r="K906" s="9">
        <f t="shared" si="119"/>
        <v>1.6911111111111112</v>
      </c>
      <c r="L906" s="26">
        <f t="shared" si="120"/>
        <v>1199.8213336499998</v>
      </c>
      <c r="M906" s="31"/>
    </row>
    <row r="907" spans="1:13" x14ac:dyDescent="0.25">
      <c r="A907" s="39" t="s">
        <v>1809</v>
      </c>
      <c r="B907" s="38" t="s">
        <v>792</v>
      </c>
      <c r="C907" s="55">
        <v>2727</v>
      </c>
      <c r="D907" s="55">
        <v>13</v>
      </c>
      <c r="E907" s="43">
        <f t="shared" si="115"/>
        <v>23.996426672999998</v>
      </c>
      <c r="F907" s="54">
        <f t="shared" si="116"/>
        <v>1199.8213336499998</v>
      </c>
      <c r="G907" s="35"/>
      <c r="H907" s="35">
        <f t="shared" si="117"/>
        <v>54.54</v>
      </c>
      <c r="I907" s="34">
        <f t="shared" si="118"/>
        <v>4.195384615384615</v>
      </c>
      <c r="J907" s="34"/>
      <c r="K907" s="9">
        <f t="shared" si="119"/>
        <v>4.195384615384615</v>
      </c>
      <c r="L907" s="26">
        <f t="shared" si="120"/>
        <v>1199.8213336499998</v>
      </c>
      <c r="M907" s="31"/>
    </row>
    <row r="908" spans="1:13" x14ac:dyDescent="0.25">
      <c r="A908" s="39" t="s">
        <v>1810</v>
      </c>
      <c r="B908" s="38" t="s">
        <v>793</v>
      </c>
      <c r="C908" s="55">
        <v>586</v>
      </c>
      <c r="D908" s="55">
        <v>9</v>
      </c>
      <c r="E908" s="43">
        <f t="shared" si="115"/>
        <v>23.996426672999998</v>
      </c>
      <c r="F908" s="54">
        <f t="shared" si="116"/>
        <v>1199.8213336499998</v>
      </c>
      <c r="G908" s="35"/>
      <c r="H908" s="35">
        <f t="shared" si="117"/>
        <v>11.72</v>
      </c>
      <c r="I908" s="34">
        <f t="shared" si="118"/>
        <v>1.3022222222222224</v>
      </c>
      <c r="J908" s="34"/>
      <c r="K908" s="9">
        <f t="shared" si="119"/>
        <v>1.3022222222222224</v>
      </c>
      <c r="L908" s="26">
        <f t="shared" si="120"/>
        <v>1199.8213336499998</v>
      </c>
      <c r="M908" s="31"/>
    </row>
    <row r="909" spans="1:13" x14ac:dyDescent="0.25">
      <c r="A909" s="39" t="s">
        <v>1811</v>
      </c>
      <c r="B909" s="38" t="s">
        <v>794</v>
      </c>
      <c r="C909" s="55">
        <v>669</v>
      </c>
      <c r="D909" s="55">
        <v>9</v>
      </c>
      <c r="E909" s="43">
        <f t="shared" si="115"/>
        <v>23.996426672999998</v>
      </c>
      <c r="F909" s="54">
        <f t="shared" si="116"/>
        <v>1199.8213336499998</v>
      </c>
      <c r="G909" s="35"/>
      <c r="H909" s="35">
        <f t="shared" si="117"/>
        <v>13.38</v>
      </c>
      <c r="I909" s="34">
        <f t="shared" si="118"/>
        <v>1.4866666666666668</v>
      </c>
      <c r="J909" s="34"/>
      <c r="K909" s="9">
        <f t="shared" si="119"/>
        <v>1.4866666666666668</v>
      </c>
      <c r="L909" s="26">
        <f t="shared" si="120"/>
        <v>1199.8213336499998</v>
      </c>
      <c r="M909" s="31"/>
    </row>
    <row r="910" spans="1:13" x14ac:dyDescent="0.25">
      <c r="A910" s="39" t="s">
        <v>1812</v>
      </c>
      <c r="B910" s="38" t="s">
        <v>795</v>
      </c>
      <c r="C910" s="55">
        <v>1289</v>
      </c>
      <c r="D910" s="55">
        <v>9</v>
      </c>
      <c r="E910" s="43">
        <f t="shared" si="115"/>
        <v>23.996426672999998</v>
      </c>
      <c r="F910" s="54">
        <f t="shared" si="116"/>
        <v>1199.8213336499998</v>
      </c>
      <c r="G910" s="35"/>
      <c r="H910" s="35">
        <f t="shared" si="117"/>
        <v>25.78</v>
      </c>
      <c r="I910" s="34">
        <f t="shared" si="118"/>
        <v>2.8644444444444446</v>
      </c>
      <c r="J910" s="34"/>
      <c r="K910" s="9">
        <f t="shared" si="119"/>
        <v>2.8644444444444446</v>
      </c>
      <c r="L910" s="26">
        <f t="shared" si="120"/>
        <v>1199.8213336499998</v>
      </c>
      <c r="M910" s="31"/>
    </row>
    <row r="911" spans="1:13" x14ac:dyDescent="0.25">
      <c r="A911" s="39" t="s">
        <v>1813</v>
      </c>
      <c r="B911" s="38" t="s">
        <v>796</v>
      </c>
      <c r="C911" s="55">
        <v>816</v>
      </c>
      <c r="D911" s="55">
        <v>9</v>
      </c>
      <c r="E911" s="43">
        <f t="shared" si="115"/>
        <v>23.996426672999998</v>
      </c>
      <c r="F911" s="54">
        <f t="shared" si="116"/>
        <v>1199.8213336499998</v>
      </c>
      <c r="G911" s="35"/>
      <c r="H911" s="35">
        <f t="shared" si="117"/>
        <v>16.32</v>
      </c>
      <c r="I911" s="34">
        <f t="shared" si="118"/>
        <v>1.8133333333333335</v>
      </c>
      <c r="J911" s="34"/>
      <c r="K911" s="9">
        <f t="shared" si="119"/>
        <v>1.8133333333333335</v>
      </c>
      <c r="L911" s="26">
        <f t="shared" si="120"/>
        <v>1199.8213336499998</v>
      </c>
      <c r="M911" s="31"/>
    </row>
    <row r="912" spans="1:13" x14ac:dyDescent="0.25">
      <c r="A912" s="39" t="s">
        <v>1814</v>
      </c>
      <c r="B912" s="38" t="s">
        <v>797</v>
      </c>
      <c r="C912" s="55">
        <v>1321</v>
      </c>
      <c r="D912" s="55">
        <v>9</v>
      </c>
      <c r="E912" s="43">
        <f t="shared" si="115"/>
        <v>23.996426672999998</v>
      </c>
      <c r="F912" s="54">
        <f t="shared" si="116"/>
        <v>1199.8213336499998</v>
      </c>
      <c r="G912" s="35"/>
      <c r="H912" s="35">
        <f t="shared" si="117"/>
        <v>26.42</v>
      </c>
      <c r="I912" s="34">
        <f t="shared" si="118"/>
        <v>2.9355555555555557</v>
      </c>
      <c r="J912" s="34"/>
      <c r="K912" s="9">
        <f t="shared" si="119"/>
        <v>2.9355555555555557</v>
      </c>
      <c r="L912" s="26">
        <f t="shared" si="120"/>
        <v>1199.8213336499998</v>
      </c>
      <c r="M912" s="31"/>
    </row>
    <row r="913" spans="1:13" x14ac:dyDescent="0.25">
      <c r="A913" s="40" t="s">
        <v>978</v>
      </c>
      <c r="B913" s="10" t="s">
        <v>851</v>
      </c>
      <c r="C913" s="56"/>
      <c r="D913" s="56"/>
      <c r="E913" s="43"/>
      <c r="F913" s="57"/>
      <c r="G913" s="34"/>
      <c r="H913" s="34">
        <f t="shared" si="117"/>
        <v>0</v>
      </c>
      <c r="I913" s="34" t="e">
        <f t="shared" si="118"/>
        <v>#DIV/0!</v>
      </c>
      <c r="J913" s="34"/>
      <c r="K913" s="9" t="e">
        <f t="shared" si="119"/>
        <v>#DIV/0!</v>
      </c>
      <c r="L913" s="26">
        <f t="shared" si="120"/>
        <v>0</v>
      </c>
      <c r="M913" s="31"/>
    </row>
    <row r="914" spans="1:13" x14ac:dyDescent="0.25">
      <c r="A914" s="40" t="s">
        <v>1815</v>
      </c>
      <c r="B914" s="38" t="s">
        <v>798</v>
      </c>
      <c r="C914" s="55">
        <v>17379</v>
      </c>
      <c r="D914" s="55">
        <v>23</v>
      </c>
      <c r="E914" s="43">
        <f t="shared" ref="E914:E939" si="121">$M$4</f>
        <v>23.996426672999998</v>
      </c>
      <c r="F914" s="54">
        <f t="shared" ref="F914:F939" si="122">IF((((C914*$L$5%)/D914))&gt;$L$6,((C914*$L$5%)/D914*E914),E914*$L$6)</f>
        <v>1199.8213336499998</v>
      </c>
      <c r="G914" s="35"/>
      <c r="H914" s="35">
        <f t="shared" si="117"/>
        <v>347.58</v>
      </c>
      <c r="I914" s="34">
        <f t="shared" si="118"/>
        <v>15.112173913043478</v>
      </c>
      <c r="J914" s="34"/>
      <c r="K914" s="9">
        <f t="shared" si="119"/>
        <v>15.112173913043478</v>
      </c>
      <c r="L914" s="26">
        <f t="shared" si="120"/>
        <v>1199.8213336499998</v>
      </c>
      <c r="M914" s="31"/>
    </row>
    <row r="915" spans="1:13" x14ac:dyDescent="0.25">
      <c r="A915" s="40" t="s">
        <v>1816</v>
      </c>
      <c r="B915" s="38" t="s">
        <v>799</v>
      </c>
      <c r="C915" s="55">
        <v>21032</v>
      </c>
      <c r="D915" s="55">
        <v>27</v>
      </c>
      <c r="E915" s="43">
        <f t="shared" si="121"/>
        <v>23.996426672999998</v>
      </c>
      <c r="F915" s="54">
        <f t="shared" si="122"/>
        <v>1199.8213336499998</v>
      </c>
      <c r="G915" s="35"/>
      <c r="H915" s="35">
        <f t="shared" si="117"/>
        <v>420.64</v>
      </c>
      <c r="I915" s="34">
        <f t="shared" si="118"/>
        <v>15.579259259259258</v>
      </c>
      <c r="J915" s="34"/>
      <c r="K915" s="9">
        <f t="shared" si="119"/>
        <v>15.579259259259258</v>
      </c>
      <c r="L915" s="26">
        <f t="shared" si="120"/>
        <v>1199.8213336499998</v>
      </c>
      <c r="M915" s="31"/>
    </row>
    <row r="916" spans="1:13" x14ac:dyDescent="0.25">
      <c r="A916" s="40" t="s">
        <v>1818</v>
      </c>
      <c r="B916" s="38" t="s">
        <v>800</v>
      </c>
      <c r="C916" s="55">
        <v>13640</v>
      </c>
      <c r="D916" s="55">
        <v>23</v>
      </c>
      <c r="E916" s="43">
        <f t="shared" si="121"/>
        <v>23.996426672999998</v>
      </c>
      <c r="F916" s="54">
        <f t="shared" si="122"/>
        <v>1199.8213336499998</v>
      </c>
      <c r="G916" s="35"/>
      <c r="H916" s="35">
        <f t="shared" si="117"/>
        <v>272.8</v>
      </c>
      <c r="I916" s="34">
        <f t="shared" si="118"/>
        <v>11.860869565217392</v>
      </c>
      <c r="J916" s="34"/>
      <c r="K916" s="9">
        <f t="shared" si="119"/>
        <v>11.860869565217392</v>
      </c>
      <c r="L916" s="26">
        <f t="shared" si="120"/>
        <v>1199.8213336499998</v>
      </c>
      <c r="M916" s="31"/>
    </row>
    <row r="917" spans="1:13" ht="31.5" x14ac:dyDescent="0.25">
      <c r="A917" s="40" t="s">
        <v>1819</v>
      </c>
      <c r="B917" s="38" t="s">
        <v>801</v>
      </c>
      <c r="C917" s="55">
        <v>1752</v>
      </c>
      <c r="D917" s="55">
        <v>11</v>
      </c>
      <c r="E917" s="43">
        <f t="shared" si="121"/>
        <v>23.996426672999998</v>
      </c>
      <c r="F917" s="54">
        <f t="shared" si="122"/>
        <v>1199.8213336499998</v>
      </c>
      <c r="G917" s="35"/>
      <c r="H917" s="35">
        <f t="shared" si="117"/>
        <v>35.04</v>
      </c>
      <c r="I917" s="34">
        <f t="shared" si="118"/>
        <v>3.1854545454545455</v>
      </c>
      <c r="J917" s="34"/>
      <c r="K917" s="9">
        <f t="shared" si="119"/>
        <v>3.1854545454545455</v>
      </c>
      <c r="L917" s="26">
        <f t="shared" si="120"/>
        <v>1199.8213336499998</v>
      </c>
      <c r="M917" s="31"/>
    </row>
    <row r="918" spans="1:13" x14ac:dyDescent="0.25">
      <c r="A918" s="40" t="s">
        <v>1820</v>
      </c>
      <c r="B918" s="38" t="s">
        <v>802</v>
      </c>
      <c r="C918" s="55">
        <v>2661</v>
      </c>
      <c r="D918" s="55">
        <v>13</v>
      </c>
      <c r="E918" s="43">
        <f t="shared" si="121"/>
        <v>23.996426672999998</v>
      </c>
      <c r="F918" s="54">
        <f t="shared" si="122"/>
        <v>1199.8213336499998</v>
      </c>
      <c r="G918" s="35"/>
      <c r="H918" s="35">
        <f t="shared" si="117"/>
        <v>53.22</v>
      </c>
      <c r="I918" s="34">
        <f t="shared" si="118"/>
        <v>4.0938461538461537</v>
      </c>
      <c r="J918" s="34"/>
      <c r="K918" s="9">
        <f t="shared" si="119"/>
        <v>4.0938461538461537</v>
      </c>
      <c r="L918" s="26">
        <f t="shared" si="120"/>
        <v>1199.8213336499998</v>
      </c>
      <c r="M918" s="31"/>
    </row>
    <row r="919" spans="1:13" x14ac:dyDescent="0.25">
      <c r="A919" s="40" t="s">
        <v>1817</v>
      </c>
      <c r="B919" s="38" t="s">
        <v>803</v>
      </c>
      <c r="C919" s="55">
        <v>1627</v>
      </c>
      <c r="D919" s="55">
        <v>11</v>
      </c>
      <c r="E919" s="43">
        <f t="shared" si="121"/>
        <v>23.996426672999998</v>
      </c>
      <c r="F919" s="54">
        <f t="shared" si="122"/>
        <v>1199.8213336499998</v>
      </c>
      <c r="G919" s="35"/>
      <c r="H919" s="35">
        <f t="shared" si="117"/>
        <v>32.54</v>
      </c>
      <c r="I919" s="34">
        <f t="shared" si="118"/>
        <v>2.958181818181818</v>
      </c>
      <c r="J919" s="34"/>
      <c r="K919" s="9">
        <f t="shared" si="119"/>
        <v>2.958181818181818</v>
      </c>
      <c r="L919" s="26">
        <f t="shared" si="120"/>
        <v>1199.8213336499998</v>
      </c>
      <c r="M919" s="31"/>
    </row>
    <row r="920" spans="1:13" x14ac:dyDescent="0.25">
      <c r="A920" s="40" t="s">
        <v>1821</v>
      </c>
      <c r="B920" s="38" t="s">
        <v>804</v>
      </c>
      <c r="C920" s="55">
        <v>2774</v>
      </c>
      <c r="D920" s="55">
        <v>13</v>
      </c>
      <c r="E920" s="43">
        <f t="shared" si="121"/>
        <v>23.996426672999998</v>
      </c>
      <c r="F920" s="54">
        <f t="shared" si="122"/>
        <v>1199.8213336499998</v>
      </c>
      <c r="G920" s="35"/>
      <c r="H920" s="35">
        <f t="shared" si="117"/>
        <v>55.480000000000004</v>
      </c>
      <c r="I920" s="34">
        <f t="shared" si="118"/>
        <v>4.2676923076923083</v>
      </c>
      <c r="J920" s="34"/>
      <c r="K920" s="9">
        <f t="shared" si="119"/>
        <v>4.2676923076923083</v>
      </c>
      <c r="L920" s="26">
        <f t="shared" si="120"/>
        <v>1199.8213336499998</v>
      </c>
      <c r="M920" s="31"/>
    </row>
    <row r="921" spans="1:13" x14ac:dyDescent="0.25">
      <c r="A921" s="40" t="s">
        <v>1822</v>
      </c>
      <c r="B921" s="38" t="s">
        <v>112</v>
      </c>
      <c r="C921" s="55">
        <v>6862</v>
      </c>
      <c r="D921" s="55">
        <v>17</v>
      </c>
      <c r="E921" s="43">
        <f t="shared" si="121"/>
        <v>23.996426672999998</v>
      </c>
      <c r="F921" s="54">
        <f t="shared" si="122"/>
        <v>1199.8213336499998</v>
      </c>
      <c r="G921" s="35"/>
      <c r="H921" s="35">
        <f t="shared" si="117"/>
        <v>137.24</v>
      </c>
      <c r="I921" s="34">
        <f t="shared" si="118"/>
        <v>8.0729411764705894</v>
      </c>
      <c r="J921" s="34"/>
      <c r="K921" s="9">
        <f t="shared" si="119"/>
        <v>8.0729411764705894</v>
      </c>
      <c r="L921" s="26">
        <f t="shared" si="120"/>
        <v>1199.8213336499998</v>
      </c>
      <c r="M921" s="31"/>
    </row>
    <row r="922" spans="1:13" x14ac:dyDescent="0.25">
      <c r="A922" s="40" t="s">
        <v>1823</v>
      </c>
      <c r="B922" s="38" t="s">
        <v>805</v>
      </c>
      <c r="C922" s="55">
        <v>3726</v>
      </c>
      <c r="D922" s="55">
        <v>13</v>
      </c>
      <c r="E922" s="43">
        <f t="shared" si="121"/>
        <v>23.996426672999998</v>
      </c>
      <c r="F922" s="54">
        <f t="shared" si="122"/>
        <v>1199.8213336499998</v>
      </c>
      <c r="G922" s="35"/>
      <c r="H922" s="35">
        <f t="shared" si="117"/>
        <v>74.52</v>
      </c>
      <c r="I922" s="34">
        <f t="shared" si="118"/>
        <v>5.7323076923076917</v>
      </c>
      <c r="J922" s="34"/>
      <c r="K922" s="9">
        <f t="shared" si="119"/>
        <v>5.7323076923076917</v>
      </c>
      <c r="L922" s="26">
        <f t="shared" si="120"/>
        <v>1199.8213336499998</v>
      </c>
      <c r="M922" s="31"/>
    </row>
    <row r="923" spans="1:13" x14ac:dyDescent="0.25">
      <c r="A923" s="40" t="s">
        <v>1824</v>
      </c>
      <c r="B923" s="38" t="s">
        <v>806</v>
      </c>
      <c r="C923" s="55">
        <v>2528</v>
      </c>
      <c r="D923" s="55">
        <v>13</v>
      </c>
      <c r="E923" s="43">
        <f t="shared" si="121"/>
        <v>23.996426672999998</v>
      </c>
      <c r="F923" s="54">
        <f t="shared" si="122"/>
        <v>1199.8213336499998</v>
      </c>
      <c r="G923" s="35"/>
      <c r="H923" s="35">
        <f t="shared" si="117"/>
        <v>50.56</v>
      </c>
      <c r="I923" s="34">
        <f t="shared" si="118"/>
        <v>3.8892307692307693</v>
      </c>
      <c r="J923" s="34"/>
      <c r="K923" s="9">
        <f t="shared" si="119"/>
        <v>3.8892307692307693</v>
      </c>
      <c r="L923" s="26">
        <f t="shared" si="120"/>
        <v>1199.8213336499998</v>
      </c>
      <c r="M923" s="31"/>
    </row>
    <row r="924" spans="1:13" x14ac:dyDescent="0.25">
      <c r="A924" s="40" t="s">
        <v>1825</v>
      </c>
      <c r="B924" s="38" t="s">
        <v>807</v>
      </c>
      <c r="C924" s="55">
        <v>1901</v>
      </c>
      <c r="D924" s="55">
        <v>9</v>
      </c>
      <c r="E924" s="43">
        <f t="shared" si="121"/>
        <v>23.996426672999998</v>
      </c>
      <c r="F924" s="54">
        <f t="shared" si="122"/>
        <v>1199.8213336499998</v>
      </c>
      <c r="G924" s="35"/>
      <c r="H924" s="35">
        <f t="shared" si="117"/>
        <v>38.020000000000003</v>
      </c>
      <c r="I924" s="34">
        <f t="shared" si="118"/>
        <v>4.2244444444444449</v>
      </c>
      <c r="J924" s="34"/>
      <c r="K924" s="9">
        <f t="shared" si="119"/>
        <v>4.2244444444444449</v>
      </c>
      <c r="L924" s="26">
        <f t="shared" si="120"/>
        <v>1199.8213336499998</v>
      </c>
      <c r="M924" s="31"/>
    </row>
    <row r="925" spans="1:13" x14ac:dyDescent="0.25">
      <c r="A925" s="40" t="s">
        <v>1826</v>
      </c>
      <c r="B925" s="38" t="s">
        <v>808</v>
      </c>
      <c r="C925" s="55">
        <v>400</v>
      </c>
      <c r="D925" s="55">
        <v>9</v>
      </c>
      <c r="E925" s="43">
        <f t="shared" si="121"/>
        <v>23.996426672999998</v>
      </c>
      <c r="F925" s="54">
        <f t="shared" si="122"/>
        <v>1199.8213336499998</v>
      </c>
      <c r="G925" s="35"/>
      <c r="H925" s="35">
        <f t="shared" si="117"/>
        <v>8</v>
      </c>
      <c r="I925" s="34">
        <f t="shared" si="118"/>
        <v>0.88888888888888884</v>
      </c>
      <c r="J925" s="34"/>
      <c r="K925" s="9">
        <f t="shared" si="119"/>
        <v>0.88888888888888884</v>
      </c>
      <c r="L925" s="26">
        <f t="shared" si="120"/>
        <v>1199.8213336499998</v>
      </c>
      <c r="M925" s="31"/>
    </row>
    <row r="926" spans="1:13" x14ac:dyDescent="0.25">
      <c r="A926" s="40" t="s">
        <v>1827</v>
      </c>
      <c r="B926" s="38" t="s">
        <v>809</v>
      </c>
      <c r="C926" s="55">
        <v>5596</v>
      </c>
      <c r="D926" s="55">
        <v>15</v>
      </c>
      <c r="E926" s="43">
        <f t="shared" si="121"/>
        <v>23.996426672999998</v>
      </c>
      <c r="F926" s="54">
        <f t="shared" si="122"/>
        <v>1199.8213336499998</v>
      </c>
      <c r="G926" s="35"/>
      <c r="H926" s="35">
        <f t="shared" si="117"/>
        <v>111.92</v>
      </c>
      <c r="I926" s="34">
        <f t="shared" si="118"/>
        <v>7.4613333333333332</v>
      </c>
      <c r="J926" s="34"/>
      <c r="K926" s="9">
        <f t="shared" si="119"/>
        <v>7.4613333333333332</v>
      </c>
      <c r="L926" s="26">
        <f t="shared" si="120"/>
        <v>1199.8213336499998</v>
      </c>
      <c r="M926" s="31"/>
    </row>
    <row r="927" spans="1:13" x14ac:dyDescent="0.25">
      <c r="A927" s="40" t="s">
        <v>1828</v>
      </c>
      <c r="B927" s="38" t="s">
        <v>810</v>
      </c>
      <c r="C927" s="55">
        <v>602</v>
      </c>
      <c r="D927" s="55">
        <v>9</v>
      </c>
      <c r="E927" s="43">
        <f t="shared" si="121"/>
        <v>23.996426672999998</v>
      </c>
      <c r="F927" s="54">
        <f t="shared" si="122"/>
        <v>1199.8213336499998</v>
      </c>
      <c r="G927" s="35"/>
      <c r="H927" s="35">
        <f t="shared" si="117"/>
        <v>12.040000000000001</v>
      </c>
      <c r="I927" s="34">
        <f t="shared" si="118"/>
        <v>1.337777777777778</v>
      </c>
      <c r="J927" s="34"/>
      <c r="K927" s="9">
        <f t="shared" si="119"/>
        <v>1.337777777777778</v>
      </c>
      <c r="L927" s="26">
        <f t="shared" si="120"/>
        <v>1199.8213336499998</v>
      </c>
      <c r="M927" s="31"/>
    </row>
    <row r="928" spans="1:13" x14ac:dyDescent="0.25">
      <c r="A928" s="40" t="s">
        <v>1829</v>
      </c>
      <c r="B928" s="38" t="s">
        <v>811</v>
      </c>
      <c r="C928" s="55">
        <v>1879</v>
      </c>
      <c r="D928" s="55">
        <v>11</v>
      </c>
      <c r="E928" s="43">
        <f t="shared" si="121"/>
        <v>23.996426672999998</v>
      </c>
      <c r="F928" s="54">
        <f t="shared" si="122"/>
        <v>1199.8213336499998</v>
      </c>
      <c r="G928" s="35"/>
      <c r="H928" s="35">
        <f t="shared" si="117"/>
        <v>37.58</v>
      </c>
      <c r="I928" s="34">
        <f t="shared" si="118"/>
        <v>3.416363636363636</v>
      </c>
      <c r="J928" s="34"/>
      <c r="K928" s="9">
        <f t="shared" si="119"/>
        <v>3.416363636363636</v>
      </c>
      <c r="L928" s="26">
        <f t="shared" si="120"/>
        <v>1199.8213336499998</v>
      </c>
      <c r="M928" s="31"/>
    </row>
    <row r="929" spans="1:13" x14ac:dyDescent="0.25">
      <c r="A929" s="40" t="s">
        <v>1830</v>
      </c>
      <c r="B929" s="38" t="s">
        <v>812</v>
      </c>
      <c r="C929" s="55">
        <v>5681</v>
      </c>
      <c r="D929" s="55">
        <v>15</v>
      </c>
      <c r="E929" s="43">
        <f t="shared" si="121"/>
        <v>23.996426672999998</v>
      </c>
      <c r="F929" s="54">
        <f t="shared" si="122"/>
        <v>1199.8213336499998</v>
      </c>
      <c r="G929" s="35"/>
      <c r="H929" s="35">
        <f t="shared" si="117"/>
        <v>113.62</v>
      </c>
      <c r="I929" s="34">
        <f t="shared" si="118"/>
        <v>7.5746666666666673</v>
      </c>
      <c r="J929" s="34"/>
      <c r="K929" s="9">
        <f t="shared" si="119"/>
        <v>7.5746666666666673</v>
      </c>
      <c r="L929" s="26">
        <f t="shared" si="120"/>
        <v>1199.8213336499998</v>
      </c>
      <c r="M929" s="31"/>
    </row>
    <row r="930" spans="1:13" x14ac:dyDescent="0.25">
      <c r="A930" s="40" t="s">
        <v>1831</v>
      </c>
      <c r="B930" s="38" t="s">
        <v>813</v>
      </c>
      <c r="C930" s="55">
        <v>2817</v>
      </c>
      <c r="D930" s="55">
        <v>13</v>
      </c>
      <c r="E930" s="43">
        <f t="shared" si="121"/>
        <v>23.996426672999998</v>
      </c>
      <c r="F930" s="54">
        <f t="shared" si="122"/>
        <v>1199.8213336499998</v>
      </c>
      <c r="G930" s="35"/>
      <c r="H930" s="35">
        <f t="shared" si="117"/>
        <v>56.34</v>
      </c>
      <c r="I930" s="34">
        <f t="shared" si="118"/>
        <v>4.3338461538461539</v>
      </c>
      <c r="J930" s="34"/>
      <c r="K930" s="9">
        <f t="shared" si="119"/>
        <v>4.3338461538461539</v>
      </c>
      <c r="L930" s="26">
        <f t="shared" si="120"/>
        <v>1199.8213336499998</v>
      </c>
      <c r="M930" s="31"/>
    </row>
    <row r="931" spans="1:13" x14ac:dyDescent="0.25">
      <c r="A931" s="40" t="s">
        <v>1832</v>
      </c>
      <c r="B931" s="38" t="s">
        <v>814</v>
      </c>
      <c r="C931" s="55">
        <v>3820</v>
      </c>
      <c r="D931" s="55">
        <v>13</v>
      </c>
      <c r="E931" s="43">
        <f t="shared" si="121"/>
        <v>23.996426672999998</v>
      </c>
      <c r="F931" s="54">
        <f t="shared" si="122"/>
        <v>1199.8213336499998</v>
      </c>
      <c r="G931" s="35"/>
      <c r="H931" s="35">
        <f t="shared" si="117"/>
        <v>76.400000000000006</v>
      </c>
      <c r="I931" s="34">
        <f t="shared" si="118"/>
        <v>5.8769230769230774</v>
      </c>
      <c r="J931" s="34"/>
      <c r="K931" s="9">
        <f t="shared" si="119"/>
        <v>5.8769230769230774</v>
      </c>
      <c r="L931" s="26">
        <f t="shared" si="120"/>
        <v>1199.8213336499998</v>
      </c>
      <c r="M931" s="31"/>
    </row>
    <row r="932" spans="1:13" x14ac:dyDescent="0.25">
      <c r="A932" s="40" t="s">
        <v>1833</v>
      </c>
      <c r="B932" s="38" t="s">
        <v>815</v>
      </c>
      <c r="C932" s="55">
        <v>10277</v>
      </c>
      <c r="D932" s="55">
        <v>23</v>
      </c>
      <c r="E932" s="43">
        <f t="shared" si="121"/>
        <v>23.996426672999998</v>
      </c>
      <c r="F932" s="54">
        <f t="shared" si="122"/>
        <v>1199.8213336499998</v>
      </c>
      <c r="G932" s="35"/>
      <c r="H932" s="35">
        <f t="shared" si="117"/>
        <v>205.54</v>
      </c>
      <c r="I932" s="34">
        <f t="shared" si="118"/>
        <v>8.9365217391304341</v>
      </c>
      <c r="J932" s="34"/>
      <c r="K932" s="9">
        <f t="shared" si="119"/>
        <v>8.9365217391304341</v>
      </c>
      <c r="L932" s="26">
        <f t="shared" si="120"/>
        <v>1199.8213336499998</v>
      </c>
      <c r="M932" s="31"/>
    </row>
    <row r="933" spans="1:13" x14ac:dyDescent="0.25">
      <c r="A933" s="40" t="s">
        <v>1834</v>
      </c>
      <c r="B933" s="38" t="s">
        <v>717</v>
      </c>
      <c r="C933" s="55">
        <v>7616</v>
      </c>
      <c r="D933" s="55">
        <v>17</v>
      </c>
      <c r="E933" s="43">
        <f t="shared" si="121"/>
        <v>23.996426672999998</v>
      </c>
      <c r="F933" s="54">
        <f t="shared" si="122"/>
        <v>1199.8213336499998</v>
      </c>
      <c r="G933" s="35"/>
      <c r="H933" s="35">
        <f t="shared" si="117"/>
        <v>152.32</v>
      </c>
      <c r="I933" s="34">
        <f t="shared" si="118"/>
        <v>8.9599999999999991</v>
      </c>
      <c r="J933" s="34"/>
      <c r="K933" s="9">
        <f t="shared" si="119"/>
        <v>8.9599999999999991</v>
      </c>
      <c r="L933" s="26">
        <f t="shared" si="120"/>
        <v>1199.8213336499998</v>
      </c>
      <c r="M933" s="31"/>
    </row>
    <row r="934" spans="1:13" x14ac:dyDescent="0.25">
      <c r="A934" s="40" t="s">
        <v>1835</v>
      </c>
      <c r="B934" s="38" t="s">
        <v>816</v>
      </c>
      <c r="C934" s="55">
        <v>755</v>
      </c>
      <c r="D934" s="55">
        <v>9</v>
      </c>
      <c r="E934" s="43">
        <f t="shared" si="121"/>
        <v>23.996426672999998</v>
      </c>
      <c r="F934" s="54">
        <f t="shared" si="122"/>
        <v>1199.8213336499998</v>
      </c>
      <c r="G934" s="35"/>
      <c r="H934" s="35">
        <f t="shared" si="117"/>
        <v>15.1</v>
      </c>
      <c r="I934" s="34">
        <f t="shared" si="118"/>
        <v>1.6777777777777778</v>
      </c>
      <c r="J934" s="34"/>
      <c r="K934" s="9">
        <f t="shared" si="119"/>
        <v>1.6777777777777778</v>
      </c>
      <c r="L934" s="26">
        <f t="shared" si="120"/>
        <v>1199.8213336499998</v>
      </c>
      <c r="M934" s="31"/>
    </row>
    <row r="935" spans="1:13" x14ac:dyDescent="0.25">
      <c r="A935" s="40" t="s">
        <v>1836</v>
      </c>
      <c r="B935" s="38" t="s">
        <v>817</v>
      </c>
      <c r="C935" s="55">
        <v>4202</v>
      </c>
      <c r="D935" s="55">
        <v>13</v>
      </c>
      <c r="E935" s="43">
        <f t="shared" si="121"/>
        <v>23.996426672999998</v>
      </c>
      <c r="F935" s="54">
        <f t="shared" si="122"/>
        <v>1199.8213336499998</v>
      </c>
      <c r="G935" s="35"/>
      <c r="H935" s="35">
        <f t="shared" si="117"/>
        <v>84.04</v>
      </c>
      <c r="I935" s="34">
        <f t="shared" si="118"/>
        <v>6.4646153846153851</v>
      </c>
      <c r="J935" s="34"/>
      <c r="K935" s="9">
        <f t="shared" si="119"/>
        <v>6.4646153846153851</v>
      </c>
      <c r="L935" s="26">
        <f t="shared" si="120"/>
        <v>1199.8213336499998</v>
      </c>
      <c r="M935" s="31"/>
    </row>
    <row r="936" spans="1:13" x14ac:dyDescent="0.25">
      <c r="A936" s="40" t="s">
        <v>1837</v>
      </c>
      <c r="B936" s="38" t="s">
        <v>818</v>
      </c>
      <c r="C936" s="55">
        <v>837</v>
      </c>
      <c r="D936" s="55">
        <v>9</v>
      </c>
      <c r="E936" s="43">
        <f t="shared" si="121"/>
        <v>23.996426672999998</v>
      </c>
      <c r="F936" s="54">
        <f t="shared" si="122"/>
        <v>1199.8213336499998</v>
      </c>
      <c r="G936" s="35"/>
      <c r="H936" s="35">
        <f t="shared" si="117"/>
        <v>16.740000000000002</v>
      </c>
      <c r="I936" s="34">
        <f t="shared" si="118"/>
        <v>1.8600000000000003</v>
      </c>
      <c r="J936" s="34"/>
      <c r="K936" s="9">
        <f t="shared" si="119"/>
        <v>1.8600000000000003</v>
      </c>
      <c r="L936" s="26">
        <f t="shared" si="120"/>
        <v>1199.8213336499998</v>
      </c>
      <c r="M936" s="31"/>
    </row>
    <row r="937" spans="1:13" x14ac:dyDescent="0.25">
      <c r="A937" s="40" t="s">
        <v>1838</v>
      </c>
      <c r="B937" s="38" t="s">
        <v>819</v>
      </c>
      <c r="C937" s="55">
        <v>3356</v>
      </c>
      <c r="D937" s="55">
        <v>13</v>
      </c>
      <c r="E937" s="43">
        <f t="shared" si="121"/>
        <v>23.996426672999998</v>
      </c>
      <c r="F937" s="54">
        <f t="shared" si="122"/>
        <v>1199.8213336499998</v>
      </c>
      <c r="G937" s="35"/>
      <c r="H937" s="35">
        <f t="shared" si="117"/>
        <v>67.12</v>
      </c>
      <c r="I937" s="34">
        <f t="shared" si="118"/>
        <v>5.1630769230769236</v>
      </c>
      <c r="J937" s="34"/>
      <c r="K937" s="9">
        <f t="shared" si="119"/>
        <v>5.1630769230769236</v>
      </c>
      <c r="L937" s="26">
        <f t="shared" si="120"/>
        <v>1199.8213336499998</v>
      </c>
      <c r="M937" s="31"/>
    </row>
    <row r="938" spans="1:13" x14ac:dyDescent="0.25">
      <c r="A938" s="40" t="s">
        <v>1839</v>
      </c>
      <c r="B938" s="38" t="s">
        <v>820</v>
      </c>
      <c r="C938" s="55">
        <v>1725</v>
      </c>
      <c r="D938" s="55">
        <v>11</v>
      </c>
      <c r="E938" s="43">
        <f t="shared" si="121"/>
        <v>23.996426672999998</v>
      </c>
      <c r="F938" s="54">
        <f t="shared" si="122"/>
        <v>1199.8213336499998</v>
      </c>
      <c r="G938" s="35"/>
      <c r="H938" s="35">
        <f t="shared" si="117"/>
        <v>34.5</v>
      </c>
      <c r="I938" s="34">
        <f t="shared" si="118"/>
        <v>3.1363636363636362</v>
      </c>
      <c r="J938" s="34"/>
      <c r="K938" s="9">
        <f t="shared" si="119"/>
        <v>3.1363636363636362</v>
      </c>
      <c r="L938" s="26">
        <f t="shared" si="120"/>
        <v>1199.8213336499998</v>
      </c>
      <c r="M938" s="31"/>
    </row>
    <row r="939" spans="1:13" x14ac:dyDescent="0.25">
      <c r="A939" s="40" t="s">
        <v>1840</v>
      </c>
      <c r="B939" s="38" t="s">
        <v>472</v>
      </c>
      <c r="C939" s="55">
        <v>3950</v>
      </c>
      <c r="D939" s="55">
        <v>13</v>
      </c>
      <c r="E939" s="43">
        <f t="shared" si="121"/>
        <v>23.996426672999998</v>
      </c>
      <c r="F939" s="54">
        <f t="shared" si="122"/>
        <v>1199.8213336499998</v>
      </c>
      <c r="G939" s="35"/>
      <c r="H939" s="35">
        <f t="shared" si="117"/>
        <v>79</v>
      </c>
      <c r="I939" s="34">
        <f t="shared" si="118"/>
        <v>6.0769230769230766</v>
      </c>
      <c r="J939" s="34"/>
      <c r="K939" s="9">
        <f t="shared" si="119"/>
        <v>6.0769230769230766</v>
      </c>
      <c r="L939" s="26">
        <f t="shared" si="120"/>
        <v>1199.8213336499998</v>
      </c>
      <c r="M939" s="31"/>
    </row>
    <row r="940" spans="1:13" x14ac:dyDescent="0.25">
      <c r="A940" s="20"/>
      <c r="B940" s="58" t="s">
        <v>857</v>
      </c>
      <c r="C940" s="59">
        <f>C9+C36+C44+C47+C76+C105+C133+C171+C199+C218+C242+C268+C291+C320+C332+C365+C399+C440+C460+C500+C526+C552+C576+C598+C637+C663+C692+C719+C755+C783+C807+C831+C847+C879+SUM(C914:C939)</f>
        <v>2761852</v>
      </c>
      <c r="D940" s="59"/>
      <c r="E940" s="60"/>
      <c r="F940" s="47"/>
      <c r="G940" s="34"/>
      <c r="H940" s="34">
        <f t="shared" si="117"/>
        <v>55237.04</v>
      </c>
      <c r="I940" s="34" t="e">
        <f t="shared" si="118"/>
        <v>#DIV/0!</v>
      </c>
      <c r="J940" s="34"/>
    </row>
    <row r="941" spans="1:13" x14ac:dyDescent="0.25">
      <c r="A941" s="16"/>
      <c r="B941" s="6"/>
      <c r="C941" s="48"/>
      <c r="D941" s="61"/>
      <c r="E941" s="62"/>
      <c r="F941" s="6"/>
    </row>
    <row r="942" spans="1:13" x14ac:dyDescent="0.25">
      <c r="A942" s="16"/>
      <c r="B942" s="6"/>
      <c r="C942" s="61"/>
      <c r="D942" s="61"/>
      <c r="E942" s="62"/>
      <c r="F942" s="6"/>
    </row>
    <row r="943" spans="1:13" x14ac:dyDescent="0.25">
      <c r="A943" s="16"/>
      <c r="B943" s="6"/>
      <c r="C943" s="48"/>
      <c r="D943" s="61"/>
      <c r="E943" s="62"/>
      <c r="F943" s="6"/>
    </row>
    <row r="944" spans="1:13" x14ac:dyDescent="0.25">
      <c r="A944" s="16"/>
      <c r="B944" s="6"/>
      <c r="C944" s="61"/>
      <c r="D944" s="61"/>
      <c r="E944" s="62"/>
      <c r="F944" s="6"/>
    </row>
    <row r="945" spans="1:6" x14ac:dyDescent="0.25">
      <c r="A945" s="16"/>
      <c r="B945" s="6"/>
      <c r="C945" s="48"/>
      <c r="D945" s="61"/>
      <c r="E945" s="62"/>
      <c r="F945" s="6"/>
    </row>
    <row r="946" spans="1:6" x14ac:dyDescent="0.25">
      <c r="A946" s="16"/>
      <c r="B946" s="6"/>
      <c r="C946" s="48"/>
      <c r="D946" s="61"/>
      <c r="E946" s="62"/>
      <c r="F946" s="6"/>
    </row>
    <row r="947" spans="1:6" x14ac:dyDescent="0.25">
      <c r="A947" s="16"/>
      <c r="B947" s="6"/>
      <c r="C947" s="48"/>
      <c r="D947" s="61"/>
      <c r="E947" s="62"/>
      <c r="F947" s="6"/>
    </row>
    <row r="948" spans="1:6" x14ac:dyDescent="0.25">
      <c r="A948" s="16"/>
      <c r="B948" s="6"/>
      <c r="C948" s="48"/>
      <c r="D948" s="61"/>
      <c r="E948" s="62"/>
      <c r="F948" s="6"/>
    </row>
    <row r="949" spans="1:6" x14ac:dyDescent="0.25">
      <c r="A949" s="16"/>
      <c r="B949" s="6"/>
      <c r="C949" s="48"/>
      <c r="D949" s="61"/>
      <c r="E949" s="62"/>
      <c r="F949" s="6"/>
    </row>
    <row r="950" spans="1:6" x14ac:dyDescent="0.25">
      <c r="A950" s="16"/>
      <c r="B950" s="6"/>
      <c r="C950" s="48"/>
      <c r="D950" s="61"/>
      <c r="E950" s="62"/>
      <c r="F950" s="6"/>
    </row>
    <row r="951" spans="1:6" x14ac:dyDescent="0.25">
      <c r="A951" s="16"/>
      <c r="B951" s="6"/>
      <c r="C951" s="48"/>
      <c r="D951" s="61"/>
      <c r="E951" s="62"/>
      <c r="F951" s="6"/>
    </row>
    <row r="952" spans="1:6" x14ac:dyDescent="0.25">
      <c r="A952" s="16"/>
      <c r="B952" s="6"/>
      <c r="C952" s="48"/>
      <c r="D952" s="61"/>
      <c r="E952" s="62"/>
      <c r="F952" s="6"/>
    </row>
    <row r="953" spans="1:6" x14ac:dyDescent="0.25">
      <c r="A953" s="16"/>
      <c r="B953" s="6"/>
      <c r="C953" s="48"/>
      <c r="D953" s="61"/>
      <c r="E953" s="62"/>
      <c r="F953" s="6"/>
    </row>
    <row r="954" spans="1:6" x14ac:dyDescent="0.25">
      <c r="A954" s="16"/>
      <c r="B954" s="6"/>
      <c r="C954" s="48"/>
      <c r="D954" s="61"/>
      <c r="E954" s="62"/>
      <c r="F954" s="6"/>
    </row>
    <row r="955" spans="1:6" x14ac:dyDescent="0.25">
      <c r="A955" s="16"/>
      <c r="B955" s="6"/>
      <c r="C955" s="48"/>
      <c r="D955" s="61"/>
      <c r="E955" s="62"/>
      <c r="F955" s="6"/>
    </row>
    <row r="956" spans="1:6" x14ac:dyDescent="0.25">
      <c r="A956" s="16"/>
      <c r="B956" s="6"/>
      <c r="C956" s="48"/>
      <c r="D956" s="61"/>
      <c r="E956" s="62"/>
      <c r="F956" s="6"/>
    </row>
    <row r="957" spans="1:6" x14ac:dyDescent="0.25">
      <c r="A957" s="16"/>
      <c r="B957" s="6"/>
      <c r="C957" s="48"/>
      <c r="D957" s="61"/>
      <c r="E957" s="62"/>
      <c r="F957" s="6"/>
    </row>
    <row r="958" spans="1:6" x14ac:dyDescent="0.25">
      <c r="A958" s="16"/>
      <c r="B958" s="6"/>
      <c r="C958" s="48"/>
      <c r="D958" s="61"/>
      <c r="E958" s="62"/>
      <c r="F958" s="6"/>
    </row>
    <row r="959" spans="1:6" x14ac:dyDescent="0.25">
      <c r="A959" s="16"/>
      <c r="B959" s="6"/>
      <c r="C959" s="48"/>
      <c r="D959" s="61"/>
      <c r="E959" s="62"/>
      <c r="F959" s="6"/>
    </row>
    <row r="960" spans="1:6" x14ac:dyDescent="0.25">
      <c r="A960" s="16"/>
      <c r="B960" s="6"/>
      <c r="C960" s="48"/>
      <c r="D960" s="61"/>
      <c r="E960" s="62"/>
      <c r="F960" s="6"/>
    </row>
    <row r="961" spans="1:6" x14ac:dyDescent="0.25">
      <c r="A961" s="16"/>
      <c r="B961" s="6"/>
      <c r="C961" s="48"/>
      <c r="D961" s="61"/>
      <c r="E961" s="62"/>
      <c r="F961" s="6"/>
    </row>
    <row r="962" spans="1:6" x14ac:dyDescent="0.25">
      <c r="A962" s="16"/>
      <c r="B962" s="6"/>
      <c r="C962" s="48"/>
      <c r="D962" s="61"/>
      <c r="E962" s="62"/>
      <c r="F962" s="6"/>
    </row>
    <row r="963" spans="1:6" x14ac:dyDescent="0.25">
      <c r="A963" s="16"/>
      <c r="B963" s="6"/>
      <c r="C963" s="48"/>
      <c r="D963" s="61"/>
      <c r="E963" s="62"/>
      <c r="F963" s="6"/>
    </row>
    <row r="964" spans="1:6" x14ac:dyDescent="0.25">
      <c r="A964" s="16"/>
      <c r="B964" s="6"/>
      <c r="C964" s="48"/>
      <c r="D964" s="61"/>
      <c r="E964" s="62"/>
      <c r="F964" s="6"/>
    </row>
    <row r="965" spans="1:6" x14ac:dyDescent="0.25">
      <c r="A965" s="16"/>
      <c r="B965" s="6"/>
      <c r="C965" s="48"/>
      <c r="D965" s="61"/>
      <c r="E965" s="62"/>
      <c r="F965" s="6"/>
    </row>
    <row r="966" spans="1:6" x14ac:dyDescent="0.25">
      <c r="A966" s="16"/>
      <c r="B966" s="6"/>
      <c r="C966" s="48"/>
      <c r="D966" s="61"/>
      <c r="E966" s="62"/>
      <c r="F966" s="6"/>
    </row>
    <row r="967" spans="1:6" x14ac:dyDescent="0.25">
      <c r="A967" s="16"/>
      <c r="B967" s="6"/>
      <c r="C967" s="48"/>
      <c r="D967" s="61"/>
      <c r="E967" s="62"/>
      <c r="F967" s="6"/>
    </row>
    <row r="968" spans="1:6" x14ac:dyDescent="0.25">
      <c r="A968" s="16"/>
      <c r="B968" s="6"/>
      <c r="C968" s="48"/>
      <c r="D968" s="61"/>
      <c r="E968" s="62"/>
      <c r="F968" s="6"/>
    </row>
    <row r="969" spans="1:6" x14ac:dyDescent="0.25">
      <c r="A969" s="16"/>
      <c r="B969" s="6"/>
      <c r="C969" s="48"/>
      <c r="D969" s="61"/>
      <c r="E969" s="62"/>
      <c r="F969" s="6"/>
    </row>
    <row r="970" spans="1:6" x14ac:dyDescent="0.25">
      <c r="A970" s="16"/>
      <c r="B970" s="6"/>
      <c r="C970" s="48"/>
      <c r="D970" s="61"/>
      <c r="E970" s="62"/>
      <c r="F970" s="6"/>
    </row>
    <row r="971" spans="1:6" x14ac:dyDescent="0.25">
      <c r="A971" s="16"/>
      <c r="B971" s="6"/>
      <c r="C971" s="48"/>
      <c r="D971" s="61"/>
      <c r="E971" s="62"/>
      <c r="F971" s="6"/>
    </row>
    <row r="972" spans="1:6" x14ac:dyDescent="0.25">
      <c r="A972" s="16"/>
      <c r="B972" s="6"/>
      <c r="C972" s="48"/>
      <c r="D972" s="61"/>
      <c r="E972" s="62"/>
      <c r="F972" s="6"/>
    </row>
    <row r="973" spans="1:6" x14ac:dyDescent="0.25">
      <c r="A973" s="16"/>
      <c r="B973" s="6"/>
      <c r="C973" s="48"/>
      <c r="D973" s="61"/>
      <c r="E973" s="62"/>
      <c r="F973" s="6"/>
    </row>
    <row r="974" spans="1:6" x14ac:dyDescent="0.25">
      <c r="A974" s="16"/>
      <c r="B974" s="6"/>
      <c r="C974" s="48"/>
      <c r="D974" s="61"/>
      <c r="E974" s="62"/>
      <c r="F974" s="6"/>
    </row>
    <row r="975" spans="1:6" x14ac:dyDescent="0.25">
      <c r="A975" s="16"/>
      <c r="B975" s="6"/>
      <c r="C975" s="48"/>
      <c r="D975" s="61"/>
      <c r="E975" s="62"/>
      <c r="F975" s="6"/>
    </row>
    <row r="976" spans="1:6" x14ac:dyDescent="0.25">
      <c r="A976" s="16"/>
      <c r="B976" s="6"/>
      <c r="C976" s="48"/>
      <c r="D976" s="61"/>
      <c r="E976" s="62"/>
      <c r="F976" s="6"/>
    </row>
    <row r="977" spans="1:6" x14ac:dyDescent="0.25">
      <c r="A977" s="16"/>
      <c r="B977" s="6"/>
      <c r="C977" s="48"/>
      <c r="D977" s="61"/>
      <c r="E977" s="62"/>
      <c r="F977" s="6"/>
    </row>
    <row r="978" spans="1:6" x14ac:dyDescent="0.25">
      <c r="A978" s="16"/>
      <c r="B978" s="6"/>
      <c r="C978" s="48"/>
      <c r="D978" s="61"/>
      <c r="E978" s="62"/>
      <c r="F978" s="6"/>
    </row>
    <row r="979" spans="1:6" x14ac:dyDescent="0.25">
      <c r="A979" s="16"/>
      <c r="B979" s="6"/>
      <c r="C979" s="48"/>
      <c r="D979" s="61"/>
      <c r="E979" s="62"/>
      <c r="F979" s="6"/>
    </row>
    <row r="980" spans="1:6" x14ac:dyDescent="0.25">
      <c r="A980" s="16"/>
      <c r="B980" s="6"/>
      <c r="C980" s="48"/>
      <c r="D980" s="61"/>
      <c r="E980" s="62"/>
      <c r="F980" s="6"/>
    </row>
    <row r="981" spans="1:6" x14ac:dyDescent="0.25">
      <c r="A981" s="16"/>
      <c r="B981" s="6"/>
      <c r="C981" s="48"/>
      <c r="D981" s="61"/>
      <c r="E981" s="62"/>
      <c r="F981" s="6"/>
    </row>
    <row r="982" spans="1:6" x14ac:dyDescent="0.25">
      <c r="A982" s="16"/>
      <c r="B982" s="6"/>
      <c r="C982" s="48"/>
      <c r="D982" s="61"/>
      <c r="E982" s="62"/>
      <c r="F982" s="6"/>
    </row>
    <row r="983" spans="1:6" x14ac:dyDescent="0.25">
      <c r="A983" s="16"/>
      <c r="B983" s="6"/>
      <c r="C983" s="48"/>
      <c r="D983" s="61"/>
      <c r="E983" s="62"/>
      <c r="F983" s="6"/>
    </row>
    <row r="984" spans="1:6" x14ac:dyDescent="0.25">
      <c r="A984" s="16"/>
      <c r="B984" s="6"/>
      <c r="C984" s="48"/>
      <c r="D984" s="61"/>
      <c r="E984" s="62"/>
      <c r="F984" s="6"/>
    </row>
    <row r="985" spans="1:6" x14ac:dyDescent="0.25">
      <c r="A985" s="16"/>
      <c r="B985" s="6"/>
      <c r="C985" s="48"/>
      <c r="D985" s="61"/>
      <c r="E985" s="62"/>
      <c r="F985" s="6"/>
    </row>
    <row r="986" spans="1:6" x14ac:dyDescent="0.25">
      <c r="A986" s="16"/>
      <c r="B986" s="6"/>
      <c r="C986" s="48"/>
      <c r="D986" s="61"/>
      <c r="E986" s="62"/>
      <c r="F986" s="6"/>
    </row>
    <row r="987" spans="1:6" x14ac:dyDescent="0.25">
      <c r="A987" s="16"/>
      <c r="B987" s="6"/>
      <c r="C987" s="48"/>
      <c r="D987" s="61"/>
      <c r="E987" s="62"/>
      <c r="F987" s="6"/>
    </row>
    <row r="988" spans="1:6" x14ac:dyDescent="0.25">
      <c r="A988" s="16"/>
      <c r="B988" s="6"/>
      <c r="C988" s="48"/>
      <c r="D988" s="61"/>
      <c r="E988" s="62"/>
      <c r="F988" s="6"/>
    </row>
    <row r="989" spans="1:6" x14ac:dyDescent="0.25">
      <c r="A989" s="16"/>
      <c r="B989" s="6"/>
      <c r="C989" s="48"/>
      <c r="D989" s="61"/>
      <c r="E989" s="62"/>
      <c r="F989" s="6"/>
    </row>
    <row r="990" spans="1:6" x14ac:dyDescent="0.25">
      <c r="A990" s="16"/>
      <c r="B990" s="6"/>
      <c r="C990" s="48"/>
      <c r="D990" s="61"/>
      <c r="E990" s="62"/>
      <c r="F990" s="6"/>
    </row>
    <row r="991" spans="1:6" x14ac:dyDescent="0.25">
      <c r="A991" s="16"/>
      <c r="B991" s="6"/>
      <c r="C991" s="48"/>
      <c r="D991" s="61"/>
      <c r="E991" s="62"/>
      <c r="F991" s="6"/>
    </row>
    <row r="992" spans="1:6" x14ac:dyDescent="0.25">
      <c r="A992" s="16"/>
      <c r="B992" s="6"/>
      <c r="C992" s="48"/>
      <c r="D992" s="61"/>
      <c r="E992" s="62"/>
      <c r="F992" s="6"/>
    </row>
    <row r="993" spans="1:6" x14ac:dyDescent="0.25">
      <c r="A993" s="16"/>
      <c r="B993" s="6"/>
      <c r="C993" s="48"/>
      <c r="D993" s="61"/>
      <c r="E993" s="62"/>
      <c r="F993" s="6"/>
    </row>
    <row r="994" spans="1:6" x14ac:dyDescent="0.25">
      <c r="A994" s="16"/>
      <c r="B994" s="6"/>
      <c r="C994" s="48"/>
      <c r="D994" s="61"/>
      <c r="E994" s="62"/>
      <c r="F994" s="6"/>
    </row>
    <row r="995" spans="1:6" x14ac:dyDescent="0.25">
      <c r="A995" s="16"/>
      <c r="B995" s="6"/>
      <c r="C995" s="48"/>
      <c r="D995" s="61"/>
      <c r="E995" s="62"/>
      <c r="F995" s="6"/>
    </row>
    <row r="996" spans="1:6" x14ac:dyDescent="0.25">
      <c r="A996" s="16"/>
      <c r="B996" s="6"/>
      <c r="C996" s="48"/>
      <c r="D996" s="61"/>
      <c r="E996" s="62"/>
      <c r="F996" s="6"/>
    </row>
    <row r="997" spans="1:6" x14ac:dyDescent="0.25">
      <c r="A997" s="16"/>
      <c r="B997" s="6"/>
      <c r="C997" s="48"/>
      <c r="D997" s="61"/>
      <c r="E997" s="62"/>
      <c r="F997" s="6"/>
    </row>
    <row r="998" spans="1:6" x14ac:dyDescent="0.25">
      <c r="A998" s="16"/>
      <c r="B998" s="6"/>
      <c r="C998" s="48"/>
      <c r="D998" s="61"/>
      <c r="E998" s="62"/>
      <c r="F998" s="6"/>
    </row>
    <row r="999" spans="1:6" x14ac:dyDescent="0.25">
      <c r="A999" s="16"/>
      <c r="B999" s="6"/>
      <c r="C999" s="48"/>
      <c r="D999" s="61"/>
      <c r="E999" s="62"/>
      <c r="F999" s="6"/>
    </row>
    <row r="1000" spans="1:6" x14ac:dyDescent="0.25">
      <c r="A1000" s="16"/>
      <c r="B1000" s="6"/>
      <c r="C1000" s="48"/>
      <c r="D1000" s="61"/>
      <c r="E1000" s="62"/>
      <c r="F1000" s="6"/>
    </row>
    <row r="1001" spans="1:6" x14ac:dyDescent="0.25">
      <c r="A1001" s="16"/>
      <c r="B1001" s="6"/>
      <c r="C1001" s="48"/>
      <c r="D1001" s="61"/>
      <c r="E1001" s="62"/>
      <c r="F1001" s="6"/>
    </row>
    <row r="1002" spans="1:6" x14ac:dyDescent="0.25">
      <c r="A1002" s="16"/>
      <c r="B1002" s="6"/>
      <c r="C1002" s="48"/>
      <c r="D1002" s="61"/>
      <c r="E1002" s="62"/>
      <c r="F1002" s="6"/>
    </row>
    <row r="1003" spans="1:6" x14ac:dyDescent="0.25">
      <c r="A1003" s="16"/>
      <c r="B1003" s="6"/>
      <c r="C1003" s="48"/>
      <c r="D1003" s="61"/>
      <c r="E1003" s="62"/>
      <c r="F1003" s="6"/>
    </row>
    <row r="1004" spans="1:6" x14ac:dyDescent="0.25">
      <c r="A1004" s="16"/>
      <c r="B1004" s="6"/>
      <c r="C1004" s="48"/>
      <c r="D1004" s="61"/>
      <c r="E1004" s="62"/>
      <c r="F1004" s="6"/>
    </row>
    <row r="1005" spans="1:6" x14ac:dyDescent="0.25">
      <c r="A1005" s="16"/>
      <c r="B1005" s="6"/>
      <c r="C1005" s="48"/>
      <c r="D1005" s="61"/>
      <c r="E1005" s="62"/>
      <c r="F1005" s="6"/>
    </row>
    <row r="1006" spans="1:6" x14ac:dyDescent="0.25">
      <c r="A1006" s="16"/>
      <c r="B1006" s="6"/>
      <c r="C1006" s="48"/>
      <c r="D1006" s="61"/>
      <c r="E1006" s="62"/>
      <c r="F1006" s="6"/>
    </row>
    <row r="1007" spans="1:6" x14ac:dyDescent="0.25">
      <c r="A1007" s="16"/>
      <c r="B1007" s="6"/>
      <c r="C1007" s="48"/>
      <c r="D1007" s="61"/>
      <c r="E1007" s="62"/>
      <c r="F1007" s="6"/>
    </row>
    <row r="1008" spans="1:6" x14ac:dyDescent="0.25">
      <c r="A1008" s="16"/>
      <c r="B1008" s="6"/>
      <c r="C1008" s="48"/>
      <c r="D1008" s="61"/>
      <c r="E1008" s="62"/>
      <c r="F1008" s="6"/>
    </row>
    <row r="1009" spans="1:6" x14ac:dyDescent="0.25">
      <c r="A1009" s="16"/>
      <c r="B1009" s="6"/>
      <c r="C1009" s="48"/>
      <c r="D1009" s="61"/>
      <c r="E1009" s="62"/>
      <c r="F1009" s="6"/>
    </row>
    <row r="1010" spans="1:6" x14ac:dyDescent="0.25">
      <c r="A1010" s="16"/>
      <c r="B1010" s="6"/>
      <c r="C1010" s="48"/>
      <c r="D1010" s="61"/>
      <c r="E1010" s="62"/>
      <c r="F1010" s="6"/>
    </row>
    <row r="1011" spans="1:6" x14ac:dyDescent="0.25">
      <c r="A1011" s="16"/>
      <c r="B1011" s="6"/>
      <c r="C1011" s="48"/>
      <c r="D1011" s="61"/>
      <c r="E1011" s="62"/>
      <c r="F1011" s="6"/>
    </row>
    <row r="1012" spans="1:6" x14ac:dyDescent="0.25">
      <c r="A1012" s="16"/>
      <c r="B1012" s="6"/>
      <c r="C1012" s="48"/>
      <c r="D1012" s="61"/>
      <c r="E1012" s="62"/>
      <c r="F1012" s="6"/>
    </row>
    <row r="1013" spans="1:6" x14ac:dyDescent="0.25">
      <c r="A1013" s="16"/>
      <c r="B1013" s="6"/>
      <c r="C1013" s="48"/>
      <c r="D1013" s="61"/>
      <c r="E1013" s="62"/>
      <c r="F1013" s="6"/>
    </row>
    <row r="1014" spans="1:6" x14ac:dyDescent="0.25">
      <c r="A1014" s="16"/>
      <c r="B1014" s="6"/>
      <c r="C1014" s="48"/>
      <c r="D1014" s="61"/>
      <c r="E1014" s="62"/>
      <c r="F1014" s="6"/>
    </row>
    <row r="1015" spans="1:6" x14ac:dyDescent="0.25">
      <c r="A1015" s="16"/>
      <c r="B1015" s="6"/>
      <c r="C1015" s="48"/>
      <c r="D1015" s="61"/>
      <c r="E1015" s="62"/>
      <c r="F1015" s="6"/>
    </row>
    <row r="1016" spans="1:6" x14ac:dyDescent="0.25">
      <c r="A1016" s="16"/>
      <c r="B1016" s="6"/>
      <c r="C1016" s="48"/>
      <c r="D1016" s="61"/>
      <c r="E1016" s="62"/>
      <c r="F1016" s="6"/>
    </row>
    <row r="1017" spans="1:6" x14ac:dyDescent="0.25">
      <c r="A1017" s="16"/>
      <c r="B1017" s="6"/>
      <c r="C1017" s="48"/>
      <c r="D1017" s="61"/>
      <c r="E1017" s="62"/>
      <c r="F1017" s="6"/>
    </row>
    <row r="1018" spans="1:6" x14ac:dyDescent="0.25">
      <c r="A1018" s="16"/>
      <c r="B1018" s="6"/>
      <c r="C1018" s="48"/>
      <c r="D1018" s="61"/>
      <c r="E1018" s="62"/>
      <c r="F1018" s="6"/>
    </row>
    <row r="1019" spans="1:6" x14ac:dyDescent="0.25">
      <c r="A1019" s="16"/>
      <c r="B1019" s="6"/>
      <c r="C1019" s="48"/>
      <c r="D1019" s="61"/>
      <c r="E1019" s="62"/>
      <c r="F1019" s="6"/>
    </row>
    <row r="1020" spans="1:6" x14ac:dyDescent="0.25">
      <c r="A1020" s="16"/>
      <c r="B1020" s="6"/>
      <c r="C1020" s="48"/>
      <c r="D1020" s="61"/>
      <c r="E1020" s="62"/>
      <c r="F1020" s="6"/>
    </row>
    <row r="1021" spans="1:6" x14ac:dyDescent="0.25">
      <c r="A1021" s="16"/>
      <c r="B1021" s="6"/>
      <c r="C1021" s="48"/>
      <c r="D1021" s="61"/>
      <c r="E1021" s="62"/>
      <c r="F1021" s="6"/>
    </row>
    <row r="1022" spans="1:6" x14ac:dyDescent="0.25">
      <c r="A1022" s="16"/>
      <c r="B1022" s="6"/>
      <c r="C1022" s="48"/>
      <c r="D1022" s="61"/>
      <c r="E1022" s="62"/>
      <c r="F1022" s="6"/>
    </row>
    <row r="1023" spans="1:6" x14ac:dyDescent="0.25">
      <c r="A1023" s="16"/>
      <c r="B1023" s="6"/>
      <c r="C1023" s="48"/>
      <c r="D1023" s="61"/>
      <c r="E1023" s="62"/>
      <c r="F1023" s="6"/>
    </row>
    <row r="1024" spans="1:6" x14ac:dyDescent="0.25">
      <c r="A1024" s="16"/>
      <c r="B1024" s="6"/>
      <c r="C1024" s="48"/>
      <c r="D1024" s="61"/>
      <c r="E1024" s="62"/>
      <c r="F1024" s="6"/>
    </row>
    <row r="1025" spans="1:6" x14ac:dyDescent="0.25">
      <c r="A1025" s="16"/>
      <c r="B1025" s="6"/>
      <c r="C1025" s="48"/>
      <c r="D1025" s="61"/>
      <c r="E1025" s="62"/>
      <c r="F1025" s="6"/>
    </row>
    <row r="1026" spans="1:6" x14ac:dyDescent="0.25">
      <c r="A1026" s="16"/>
      <c r="B1026" s="6"/>
      <c r="C1026" s="48"/>
      <c r="D1026" s="61"/>
      <c r="E1026" s="62"/>
      <c r="F1026" s="6"/>
    </row>
    <row r="1027" spans="1:6" x14ac:dyDescent="0.25">
      <c r="A1027" s="16"/>
      <c r="B1027" s="6"/>
      <c r="C1027" s="48"/>
      <c r="D1027" s="61"/>
      <c r="E1027" s="62"/>
      <c r="F1027" s="6"/>
    </row>
    <row r="1028" spans="1:6" x14ac:dyDescent="0.25">
      <c r="A1028" s="16"/>
      <c r="B1028" s="6"/>
      <c r="C1028" s="48"/>
      <c r="D1028" s="61"/>
      <c r="E1028" s="62"/>
      <c r="F1028" s="6"/>
    </row>
    <row r="1029" spans="1:6" x14ac:dyDescent="0.25">
      <c r="A1029" s="16"/>
      <c r="B1029" s="6"/>
      <c r="C1029" s="48"/>
      <c r="D1029" s="61"/>
      <c r="E1029" s="62"/>
      <c r="F1029" s="6"/>
    </row>
    <row r="1030" spans="1:6" x14ac:dyDescent="0.25">
      <c r="A1030" s="16"/>
      <c r="B1030" s="6"/>
      <c r="C1030" s="48"/>
      <c r="D1030" s="61"/>
      <c r="E1030" s="62"/>
      <c r="F1030" s="6"/>
    </row>
    <row r="1031" spans="1:6" x14ac:dyDescent="0.25">
      <c r="A1031" s="16"/>
      <c r="B1031" s="6"/>
      <c r="C1031" s="48"/>
      <c r="D1031" s="61"/>
      <c r="E1031" s="62"/>
      <c r="F1031" s="6"/>
    </row>
    <row r="1032" spans="1:6" x14ac:dyDescent="0.25">
      <c r="A1032" s="16"/>
      <c r="B1032" s="6"/>
      <c r="C1032" s="48"/>
      <c r="D1032" s="61"/>
      <c r="E1032" s="62"/>
      <c r="F1032" s="6"/>
    </row>
    <row r="1033" spans="1:6" x14ac:dyDescent="0.25">
      <c r="A1033" s="16"/>
      <c r="B1033" s="6"/>
      <c r="C1033" s="48"/>
      <c r="D1033" s="61"/>
      <c r="E1033" s="62"/>
      <c r="F1033" s="6"/>
    </row>
    <row r="1034" spans="1:6" x14ac:dyDescent="0.25">
      <c r="B1034" s="6"/>
      <c r="C1034" s="48"/>
      <c r="D1034" s="61"/>
      <c r="E1034" s="62"/>
      <c r="F1034" s="6"/>
    </row>
    <row r="1035" spans="1:6" x14ac:dyDescent="0.25">
      <c r="B1035" s="6"/>
      <c r="C1035" s="48"/>
      <c r="D1035" s="61"/>
      <c r="E1035" s="62"/>
      <c r="F1035" s="6"/>
    </row>
    <row r="1036" spans="1:6" x14ac:dyDescent="0.25">
      <c r="B1036" s="6"/>
      <c r="C1036" s="48"/>
      <c r="D1036" s="61"/>
      <c r="E1036" s="62"/>
      <c r="F1036" s="6"/>
    </row>
    <row r="1037" spans="1:6" x14ac:dyDescent="0.25">
      <c r="B1037" s="6"/>
      <c r="C1037" s="48"/>
      <c r="D1037" s="61"/>
      <c r="E1037" s="62"/>
      <c r="F1037" s="6"/>
    </row>
    <row r="1038" spans="1:6" x14ac:dyDescent="0.25">
      <c r="B1038" s="6"/>
      <c r="C1038" s="48"/>
      <c r="D1038" s="61"/>
      <c r="E1038" s="62"/>
      <c r="F1038" s="6"/>
    </row>
    <row r="1039" spans="1:6" x14ac:dyDescent="0.25">
      <c r="B1039" s="6"/>
      <c r="C1039" s="48"/>
      <c r="D1039" s="61"/>
      <c r="E1039" s="62"/>
      <c r="F1039" s="6"/>
    </row>
    <row r="1040" spans="1:6" x14ac:dyDescent="0.25">
      <c r="B1040" s="6"/>
      <c r="C1040" s="48"/>
      <c r="D1040" s="61"/>
      <c r="E1040" s="62"/>
      <c r="F1040" s="6"/>
    </row>
    <row r="1041" spans="2:6" x14ac:dyDescent="0.25">
      <c r="B1041" s="6"/>
      <c r="C1041" s="48"/>
      <c r="D1041" s="61"/>
      <c r="E1041" s="62"/>
      <c r="F1041" s="6"/>
    </row>
    <row r="1042" spans="2:6" x14ac:dyDescent="0.25">
      <c r="B1042" s="6"/>
      <c r="C1042" s="48"/>
      <c r="D1042" s="61"/>
      <c r="E1042" s="62"/>
      <c r="F1042" s="6"/>
    </row>
    <row r="1043" spans="2:6" x14ac:dyDescent="0.25">
      <c r="B1043" s="6"/>
      <c r="C1043" s="48"/>
      <c r="D1043" s="61"/>
      <c r="E1043" s="62"/>
      <c r="F1043" s="6"/>
    </row>
    <row r="1044" spans="2:6" x14ac:dyDescent="0.25">
      <c r="B1044" s="6"/>
      <c r="C1044" s="48"/>
      <c r="D1044" s="61"/>
      <c r="E1044" s="62"/>
      <c r="F1044" s="6"/>
    </row>
    <row r="1045" spans="2:6" x14ac:dyDescent="0.25">
      <c r="B1045" s="6"/>
      <c r="C1045" s="48"/>
      <c r="D1045" s="61"/>
      <c r="E1045" s="62"/>
      <c r="F1045" s="6"/>
    </row>
    <row r="1046" spans="2:6" x14ac:dyDescent="0.25">
      <c r="B1046" s="6"/>
      <c r="C1046" s="48"/>
      <c r="D1046" s="61"/>
      <c r="E1046" s="62"/>
      <c r="F1046" s="6"/>
    </row>
    <row r="1047" spans="2:6" x14ac:dyDescent="0.25">
      <c r="B1047" s="6"/>
      <c r="C1047" s="48"/>
      <c r="D1047" s="61"/>
      <c r="E1047" s="62"/>
      <c r="F1047" s="6"/>
    </row>
    <row r="1048" spans="2:6" x14ac:dyDescent="0.25">
      <c r="B1048" s="6"/>
      <c r="C1048" s="48"/>
      <c r="D1048" s="61"/>
      <c r="E1048" s="62"/>
      <c r="F1048" s="6"/>
    </row>
    <row r="1049" spans="2:6" x14ac:dyDescent="0.25">
      <c r="B1049" s="6"/>
      <c r="C1049" s="48"/>
      <c r="D1049" s="61"/>
      <c r="E1049" s="62"/>
      <c r="F1049" s="6"/>
    </row>
    <row r="1050" spans="2:6" x14ac:dyDescent="0.25">
      <c r="B1050" s="6"/>
      <c r="C1050" s="48"/>
      <c r="D1050" s="61"/>
      <c r="E1050" s="62"/>
      <c r="F1050" s="6"/>
    </row>
    <row r="1051" spans="2:6" x14ac:dyDescent="0.25">
      <c r="B1051" s="6"/>
      <c r="C1051" s="48"/>
      <c r="D1051" s="61"/>
      <c r="E1051" s="62"/>
      <c r="F1051" s="6"/>
    </row>
    <row r="1052" spans="2:6" x14ac:dyDescent="0.25">
      <c r="B1052" s="6"/>
      <c r="C1052" s="48"/>
      <c r="D1052" s="61"/>
      <c r="E1052" s="62"/>
      <c r="F1052" s="6"/>
    </row>
    <row r="1053" spans="2:6" x14ac:dyDescent="0.25">
      <c r="B1053" s="6"/>
      <c r="C1053" s="48"/>
      <c r="D1053" s="61"/>
      <c r="E1053" s="62"/>
      <c r="F1053" s="6"/>
    </row>
    <row r="1054" spans="2:6" x14ac:dyDescent="0.25">
      <c r="B1054" s="6"/>
      <c r="C1054" s="48"/>
      <c r="D1054" s="61"/>
      <c r="E1054" s="62"/>
      <c r="F1054" s="6"/>
    </row>
    <row r="1055" spans="2:6" x14ac:dyDescent="0.25">
      <c r="B1055" s="6"/>
      <c r="C1055" s="48"/>
      <c r="D1055" s="61"/>
      <c r="E1055" s="62"/>
      <c r="F1055" s="6"/>
    </row>
    <row r="1056" spans="2:6" x14ac:dyDescent="0.25">
      <c r="B1056" s="6"/>
      <c r="C1056" s="48"/>
      <c r="D1056" s="61"/>
      <c r="E1056" s="62"/>
      <c r="F1056" s="6"/>
    </row>
    <row r="1057" spans="2:6" x14ac:dyDescent="0.25">
      <c r="B1057" s="6"/>
      <c r="C1057" s="48"/>
      <c r="D1057" s="61"/>
      <c r="E1057" s="62"/>
      <c r="F1057" s="6"/>
    </row>
    <row r="1058" spans="2:6" x14ac:dyDescent="0.25">
      <c r="B1058" s="6"/>
      <c r="C1058" s="48"/>
      <c r="D1058" s="61"/>
      <c r="E1058" s="62"/>
      <c r="F1058" s="6"/>
    </row>
    <row r="1059" spans="2:6" x14ac:dyDescent="0.25">
      <c r="B1059" s="6"/>
      <c r="C1059" s="48"/>
      <c r="D1059" s="61"/>
      <c r="E1059" s="62"/>
      <c r="F1059" s="6"/>
    </row>
    <row r="1060" spans="2:6" x14ac:dyDescent="0.25">
      <c r="B1060" s="6"/>
      <c r="C1060" s="48"/>
      <c r="D1060" s="61"/>
      <c r="E1060" s="62"/>
      <c r="F1060" s="6"/>
    </row>
    <row r="1061" spans="2:6" x14ac:dyDescent="0.25">
      <c r="B1061" s="6"/>
      <c r="C1061" s="48"/>
      <c r="D1061" s="61"/>
      <c r="E1061" s="62"/>
      <c r="F1061" s="6"/>
    </row>
    <row r="1062" spans="2:6" x14ac:dyDescent="0.25">
      <c r="B1062" s="6"/>
      <c r="C1062" s="48"/>
      <c r="D1062" s="61"/>
      <c r="E1062" s="62"/>
      <c r="F1062" s="6"/>
    </row>
    <row r="1063" spans="2:6" x14ac:dyDescent="0.25">
      <c r="B1063" s="6"/>
      <c r="C1063" s="48"/>
      <c r="D1063" s="61"/>
      <c r="E1063" s="62"/>
      <c r="F1063" s="6"/>
    </row>
    <row r="1064" spans="2:6" x14ac:dyDescent="0.25">
      <c r="B1064" s="6"/>
      <c r="C1064" s="48"/>
      <c r="D1064" s="61"/>
      <c r="E1064" s="62"/>
      <c r="F1064" s="6"/>
    </row>
    <row r="1065" spans="2:6" x14ac:dyDescent="0.25">
      <c r="B1065" s="6"/>
      <c r="C1065" s="48"/>
      <c r="D1065" s="61"/>
      <c r="E1065" s="62"/>
      <c r="F1065" s="6"/>
    </row>
    <row r="1066" spans="2:6" x14ac:dyDescent="0.25">
      <c r="B1066" s="6"/>
      <c r="C1066" s="48"/>
      <c r="D1066" s="61"/>
      <c r="E1066" s="62"/>
      <c r="F1066" s="6"/>
    </row>
    <row r="1067" spans="2:6" x14ac:dyDescent="0.25">
      <c r="B1067" s="6"/>
      <c r="C1067" s="48"/>
      <c r="D1067" s="61"/>
      <c r="E1067" s="62"/>
      <c r="F1067" s="6"/>
    </row>
    <row r="1068" spans="2:6" x14ac:dyDescent="0.25">
      <c r="B1068" s="6"/>
      <c r="C1068" s="48"/>
      <c r="D1068" s="61"/>
      <c r="E1068" s="62"/>
      <c r="F1068" s="6"/>
    </row>
    <row r="1069" spans="2:6" x14ac:dyDescent="0.25">
      <c r="B1069" s="6"/>
      <c r="C1069" s="48"/>
      <c r="D1069" s="61"/>
      <c r="E1069" s="62"/>
      <c r="F1069" s="6"/>
    </row>
    <row r="1070" spans="2:6" x14ac:dyDescent="0.25">
      <c r="B1070" s="6"/>
      <c r="C1070" s="48"/>
      <c r="D1070" s="61"/>
      <c r="E1070" s="62"/>
      <c r="F1070" s="6"/>
    </row>
    <row r="1071" spans="2:6" x14ac:dyDescent="0.25">
      <c r="B1071" s="6"/>
      <c r="C1071" s="48"/>
      <c r="D1071" s="61"/>
      <c r="E1071" s="62"/>
      <c r="F1071" s="6"/>
    </row>
    <row r="1072" spans="2:6" x14ac:dyDescent="0.25">
      <c r="B1072" s="6"/>
      <c r="C1072" s="48"/>
      <c r="D1072" s="61"/>
      <c r="E1072" s="62"/>
      <c r="F1072" s="6"/>
    </row>
    <row r="1073" spans="2:6" x14ac:dyDescent="0.25">
      <c r="B1073" s="6"/>
      <c r="C1073" s="48"/>
      <c r="D1073" s="61"/>
      <c r="E1073" s="62"/>
      <c r="F1073" s="6"/>
    </row>
    <row r="1074" spans="2:6" x14ac:dyDescent="0.25">
      <c r="B1074" s="6"/>
      <c r="C1074" s="48"/>
      <c r="D1074" s="61"/>
      <c r="E1074" s="62"/>
      <c r="F1074" s="6"/>
    </row>
    <row r="1075" spans="2:6" x14ac:dyDescent="0.25">
      <c r="B1075" s="6"/>
      <c r="C1075" s="48"/>
      <c r="D1075" s="61"/>
      <c r="E1075" s="62"/>
      <c r="F1075" s="6"/>
    </row>
    <row r="1076" spans="2:6" x14ac:dyDescent="0.25">
      <c r="E1076" s="4"/>
    </row>
    <row r="1077" spans="2:6" x14ac:dyDescent="0.25">
      <c r="E1077" s="4"/>
    </row>
    <row r="1078" spans="2:6" x14ac:dyDescent="0.25">
      <c r="E1078" s="4"/>
    </row>
    <row r="1079" spans="2:6" x14ac:dyDescent="0.25">
      <c r="E1079" s="4"/>
    </row>
    <row r="1080" spans="2:6" x14ac:dyDescent="0.25">
      <c r="E1080" s="4"/>
    </row>
    <row r="1081" spans="2:6" x14ac:dyDescent="0.25">
      <c r="E1081" s="4"/>
    </row>
    <row r="1082" spans="2:6" x14ac:dyDescent="0.25">
      <c r="E1082" s="4"/>
    </row>
    <row r="1083" spans="2:6" x14ac:dyDescent="0.25">
      <c r="E1083" s="4"/>
    </row>
    <row r="1084" spans="2:6" x14ac:dyDescent="0.25">
      <c r="E1084" s="4"/>
    </row>
    <row r="1085" spans="2:6" x14ac:dyDescent="0.25">
      <c r="E1085" s="4"/>
    </row>
    <row r="1086" spans="2:6" x14ac:dyDescent="0.25">
      <c r="E1086" s="4"/>
    </row>
    <row r="1087" spans="2:6" x14ac:dyDescent="0.25">
      <c r="E1087" s="4"/>
    </row>
    <row r="1088" spans="2:6" x14ac:dyDescent="0.25">
      <c r="E1088" s="4"/>
    </row>
    <row r="1089" spans="5:5" x14ac:dyDescent="0.25">
      <c r="E1089" s="4"/>
    </row>
    <row r="1090" spans="5:5" x14ac:dyDescent="0.25">
      <c r="E1090" s="4"/>
    </row>
    <row r="1091" spans="5:5" x14ac:dyDescent="0.25">
      <c r="E1091" s="4"/>
    </row>
    <row r="1092" spans="5:5" x14ac:dyDescent="0.25">
      <c r="E1092" s="4"/>
    </row>
    <row r="1093" spans="5:5" x14ac:dyDescent="0.25">
      <c r="E1093" s="4"/>
    </row>
    <row r="1094" spans="5:5" x14ac:dyDescent="0.25">
      <c r="E1094" s="4"/>
    </row>
    <row r="1095" spans="5:5" x14ac:dyDescent="0.25">
      <c r="E1095" s="4"/>
    </row>
    <row r="1096" spans="5:5" x14ac:dyDescent="0.25">
      <c r="E1096" s="4"/>
    </row>
    <row r="1097" spans="5:5" x14ac:dyDescent="0.25">
      <c r="E1097" s="4"/>
    </row>
    <row r="1098" spans="5:5" x14ac:dyDescent="0.25">
      <c r="E1098" s="4"/>
    </row>
    <row r="1099" spans="5:5" x14ac:dyDescent="0.25">
      <c r="E1099" s="4"/>
    </row>
    <row r="1100" spans="5:5" x14ac:dyDescent="0.25">
      <c r="E1100" s="4"/>
    </row>
    <row r="1101" spans="5:5" x14ac:dyDescent="0.25">
      <c r="E1101" s="4"/>
    </row>
    <row r="1102" spans="5:5" x14ac:dyDescent="0.25">
      <c r="E1102" s="4"/>
    </row>
    <row r="1103" spans="5:5" x14ac:dyDescent="0.25">
      <c r="E1103" s="4"/>
    </row>
    <row r="1104" spans="5:5" x14ac:dyDescent="0.25">
      <c r="E1104" s="4"/>
    </row>
    <row r="1105" spans="5:5" x14ac:dyDescent="0.25">
      <c r="E1105" s="4"/>
    </row>
    <row r="1106" spans="5:5" x14ac:dyDescent="0.25">
      <c r="E1106" s="4"/>
    </row>
    <row r="1107" spans="5:5" x14ac:dyDescent="0.25">
      <c r="E1107" s="4"/>
    </row>
    <row r="1108" spans="5:5" x14ac:dyDescent="0.25">
      <c r="E1108" s="4"/>
    </row>
    <row r="1109" spans="5:5" x14ac:dyDescent="0.25">
      <c r="E1109" s="4"/>
    </row>
    <row r="1110" spans="5:5" x14ac:dyDescent="0.25">
      <c r="E1110" s="4"/>
    </row>
    <row r="1111" spans="5:5" x14ac:dyDescent="0.25">
      <c r="E1111" s="4"/>
    </row>
    <row r="1112" spans="5:5" x14ac:dyDescent="0.25">
      <c r="E1112" s="4"/>
    </row>
    <row r="1113" spans="5:5" x14ac:dyDescent="0.25">
      <c r="E1113" s="4"/>
    </row>
    <row r="1114" spans="5:5" x14ac:dyDescent="0.25">
      <c r="E1114" s="4"/>
    </row>
    <row r="1115" spans="5:5" x14ac:dyDescent="0.25">
      <c r="E1115" s="4"/>
    </row>
    <row r="1116" spans="5:5" x14ac:dyDescent="0.25">
      <c r="E1116" s="4"/>
    </row>
    <row r="1117" spans="5:5" x14ac:dyDescent="0.25">
      <c r="E1117" s="4"/>
    </row>
    <row r="1118" spans="5:5" x14ac:dyDescent="0.25">
      <c r="E1118" s="4"/>
    </row>
    <row r="1119" spans="5:5" x14ac:dyDescent="0.25">
      <c r="E1119" s="4"/>
    </row>
    <row r="1120" spans="5:5" x14ac:dyDescent="0.25">
      <c r="E1120" s="4"/>
    </row>
    <row r="1121" spans="5:5" x14ac:dyDescent="0.25">
      <c r="E1121" s="4"/>
    </row>
    <row r="1122" spans="5:5" x14ac:dyDescent="0.25">
      <c r="E1122" s="4"/>
    </row>
    <row r="1123" spans="5:5" x14ac:dyDescent="0.25">
      <c r="E1123" s="4"/>
    </row>
    <row r="1124" spans="5:5" x14ac:dyDescent="0.25">
      <c r="E1124" s="4"/>
    </row>
    <row r="1125" spans="5:5" x14ac:dyDescent="0.25">
      <c r="E1125" s="4"/>
    </row>
    <row r="1126" spans="5:5" x14ac:dyDescent="0.25">
      <c r="E1126" s="4"/>
    </row>
    <row r="1127" spans="5:5" x14ac:dyDescent="0.25">
      <c r="E1127" s="4"/>
    </row>
    <row r="1128" spans="5:5" x14ac:dyDescent="0.25">
      <c r="E1128" s="4"/>
    </row>
    <row r="1129" spans="5:5" x14ac:dyDescent="0.25">
      <c r="E1129" s="4"/>
    </row>
    <row r="1130" spans="5:5" x14ac:dyDescent="0.25">
      <c r="E1130" s="4"/>
    </row>
    <row r="1131" spans="5:5" x14ac:dyDescent="0.25">
      <c r="E1131" s="4"/>
    </row>
    <row r="1132" spans="5:5" x14ac:dyDescent="0.25">
      <c r="E1132" s="4"/>
    </row>
    <row r="1133" spans="5:5" x14ac:dyDescent="0.25">
      <c r="E1133" s="4"/>
    </row>
    <row r="1134" spans="5:5" x14ac:dyDescent="0.25">
      <c r="E1134" s="4"/>
    </row>
    <row r="1135" spans="5:5" x14ac:dyDescent="0.25">
      <c r="E1135" s="4"/>
    </row>
    <row r="1136" spans="5:5" x14ac:dyDescent="0.25">
      <c r="E1136" s="4"/>
    </row>
    <row r="1137" spans="5:5" x14ac:dyDescent="0.25">
      <c r="E1137" s="4"/>
    </row>
    <row r="1138" spans="5:5" x14ac:dyDescent="0.25">
      <c r="E1138" s="4"/>
    </row>
    <row r="1139" spans="5:5" x14ac:dyDescent="0.25">
      <c r="E1139" s="4"/>
    </row>
    <row r="1140" spans="5:5" x14ac:dyDescent="0.25">
      <c r="E1140" s="4"/>
    </row>
    <row r="1141" spans="5:5" x14ac:dyDescent="0.25">
      <c r="E1141" s="4"/>
    </row>
    <row r="1142" spans="5:5" x14ac:dyDescent="0.25">
      <c r="E1142" s="4"/>
    </row>
    <row r="1143" spans="5:5" x14ac:dyDescent="0.25">
      <c r="E1143" s="4"/>
    </row>
    <row r="1144" spans="5:5" x14ac:dyDescent="0.25">
      <c r="E1144" s="4"/>
    </row>
    <row r="1145" spans="5:5" x14ac:dyDescent="0.25">
      <c r="E1145" s="4"/>
    </row>
    <row r="1146" spans="5:5" x14ac:dyDescent="0.25">
      <c r="E1146" s="4"/>
    </row>
    <row r="1147" spans="5:5" x14ac:dyDescent="0.25">
      <c r="E1147" s="4"/>
    </row>
    <row r="1148" spans="5:5" x14ac:dyDescent="0.25">
      <c r="E1148" s="4"/>
    </row>
    <row r="1149" spans="5:5" x14ac:dyDescent="0.25">
      <c r="E1149" s="4"/>
    </row>
    <row r="1150" spans="5:5" x14ac:dyDescent="0.25">
      <c r="E1150" s="4"/>
    </row>
    <row r="1151" spans="5:5" x14ac:dyDescent="0.25">
      <c r="E1151" s="4"/>
    </row>
    <row r="1152" spans="5:5" x14ac:dyDescent="0.25">
      <c r="E1152" s="4"/>
    </row>
    <row r="1153" spans="5:5" x14ac:dyDescent="0.25">
      <c r="E1153" s="4"/>
    </row>
    <row r="1154" spans="5:5" x14ac:dyDescent="0.25">
      <c r="E1154" s="4"/>
    </row>
    <row r="1155" spans="5:5" x14ac:dyDescent="0.25">
      <c r="E1155" s="4"/>
    </row>
    <row r="1156" spans="5:5" x14ac:dyDescent="0.25">
      <c r="E1156" s="4"/>
    </row>
    <row r="1157" spans="5:5" x14ac:dyDescent="0.25">
      <c r="E1157" s="4"/>
    </row>
    <row r="1158" spans="5:5" x14ac:dyDescent="0.25">
      <c r="E1158" s="4"/>
    </row>
    <row r="1159" spans="5:5" x14ac:dyDescent="0.25">
      <c r="E1159" s="4"/>
    </row>
    <row r="1160" spans="5:5" x14ac:dyDescent="0.25">
      <c r="E1160" s="4"/>
    </row>
    <row r="1161" spans="5:5" x14ac:dyDescent="0.25">
      <c r="E1161" s="4"/>
    </row>
    <row r="1162" spans="5:5" x14ac:dyDescent="0.25">
      <c r="E1162" s="4"/>
    </row>
    <row r="1163" spans="5:5" x14ac:dyDescent="0.25">
      <c r="E1163" s="4"/>
    </row>
    <row r="1164" spans="5:5" x14ac:dyDescent="0.25">
      <c r="E1164" s="4"/>
    </row>
    <row r="1165" spans="5:5" x14ac:dyDescent="0.25">
      <c r="E1165" s="4"/>
    </row>
    <row r="1166" spans="5:5" x14ac:dyDescent="0.25">
      <c r="E1166" s="4"/>
    </row>
    <row r="1167" spans="5:5" x14ac:dyDescent="0.25">
      <c r="E1167" s="4"/>
    </row>
    <row r="1168" spans="5:5" x14ac:dyDescent="0.25">
      <c r="E1168" s="4"/>
    </row>
    <row r="1169" spans="5:5" x14ac:dyDescent="0.25">
      <c r="E1169" s="4"/>
    </row>
    <row r="1170" spans="5:5" x14ac:dyDescent="0.25">
      <c r="E1170" s="4"/>
    </row>
    <row r="1171" spans="5:5" x14ac:dyDescent="0.25">
      <c r="E1171" s="4"/>
    </row>
    <row r="1172" spans="5:5" x14ac:dyDescent="0.25">
      <c r="E1172" s="4"/>
    </row>
    <row r="1173" spans="5:5" x14ac:dyDescent="0.25">
      <c r="E1173" s="4"/>
    </row>
    <row r="1174" spans="5:5" x14ac:dyDescent="0.25">
      <c r="E1174" s="4"/>
    </row>
    <row r="1175" spans="5:5" x14ac:dyDescent="0.25">
      <c r="E1175" s="4"/>
    </row>
    <row r="1176" spans="5:5" x14ac:dyDescent="0.25">
      <c r="E1176" s="4"/>
    </row>
    <row r="1177" spans="5:5" x14ac:dyDescent="0.25">
      <c r="E1177" s="4"/>
    </row>
    <row r="1178" spans="5:5" x14ac:dyDescent="0.25">
      <c r="E1178" s="4"/>
    </row>
    <row r="1179" spans="5:5" x14ac:dyDescent="0.25">
      <c r="E1179" s="4"/>
    </row>
    <row r="1180" spans="5:5" x14ac:dyDescent="0.25">
      <c r="E1180" s="4"/>
    </row>
    <row r="1181" spans="5:5" x14ac:dyDescent="0.25">
      <c r="E1181" s="4"/>
    </row>
    <row r="1182" spans="5:5" x14ac:dyDescent="0.25">
      <c r="E1182" s="4"/>
    </row>
    <row r="1183" spans="5:5" x14ac:dyDescent="0.25">
      <c r="E1183" s="4"/>
    </row>
    <row r="1184" spans="5:5" x14ac:dyDescent="0.25">
      <c r="E1184" s="4"/>
    </row>
    <row r="1185" spans="5:5" x14ac:dyDescent="0.25">
      <c r="E1185" s="4"/>
    </row>
    <row r="1186" spans="5:5" x14ac:dyDescent="0.25">
      <c r="E1186" s="4"/>
    </row>
    <row r="1187" spans="5:5" x14ac:dyDescent="0.25">
      <c r="E1187" s="4"/>
    </row>
    <row r="1188" spans="5:5" x14ac:dyDescent="0.25">
      <c r="E1188" s="4"/>
    </row>
    <row r="1189" spans="5:5" x14ac:dyDescent="0.25">
      <c r="E1189" s="4"/>
    </row>
    <row r="1190" spans="5:5" x14ac:dyDescent="0.25">
      <c r="E1190" s="4"/>
    </row>
    <row r="1191" spans="5:5" x14ac:dyDescent="0.25">
      <c r="E1191" s="4"/>
    </row>
    <row r="1192" spans="5:5" x14ac:dyDescent="0.25">
      <c r="E1192" s="4"/>
    </row>
    <row r="1193" spans="5:5" x14ac:dyDescent="0.25">
      <c r="E1193" s="4"/>
    </row>
    <row r="1194" spans="5:5" x14ac:dyDescent="0.25">
      <c r="E1194" s="4"/>
    </row>
    <row r="1195" spans="5:5" x14ac:dyDescent="0.25">
      <c r="E1195" s="4"/>
    </row>
    <row r="1196" spans="5:5" x14ac:dyDescent="0.25">
      <c r="E1196" s="4"/>
    </row>
    <row r="1197" spans="5:5" x14ac:dyDescent="0.25">
      <c r="E1197" s="4"/>
    </row>
    <row r="1198" spans="5:5" x14ac:dyDescent="0.25">
      <c r="E1198" s="4"/>
    </row>
    <row r="1199" spans="5:5" x14ac:dyDescent="0.25">
      <c r="E1199" s="4"/>
    </row>
    <row r="1200" spans="5:5" x14ac:dyDescent="0.25">
      <c r="E1200" s="4"/>
    </row>
    <row r="1201" spans="5:5" x14ac:dyDescent="0.25">
      <c r="E1201" s="4"/>
    </row>
    <row r="1202" spans="5:5" x14ac:dyDescent="0.25">
      <c r="E1202" s="4"/>
    </row>
    <row r="1203" spans="5:5" x14ac:dyDescent="0.25">
      <c r="E1203" s="4"/>
    </row>
    <row r="1204" spans="5:5" x14ac:dyDescent="0.25">
      <c r="E1204" s="4"/>
    </row>
    <row r="1205" spans="5:5" x14ac:dyDescent="0.25">
      <c r="E1205" s="4"/>
    </row>
    <row r="1206" spans="5:5" x14ac:dyDescent="0.25">
      <c r="E1206" s="4"/>
    </row>
    <row r="1207" spans="5:5" x14ac:dyDescent="0.25">
      <c r="E1207" s="4"/>
    </row>
    <row r="1208" spans="5:5" x14ac:dyDescent="0.25">
      <c r="E1208" s="4"/>
    </row>
    <row r="1209" spans="5:5" x14ac:dyDescent="0.25">
      <c r="E1209" s="4"/>
    </row>
    <row r="1210" spans="5:5" x14ac:dyDescent="0.25">
      <c r="E1210" s="4"/>
    </row>
    <row r="1211" spans="5:5" x14ac:dyDescent="0.25">
      <c r="E1211" s="4"/>
    </row>
    <row r="1212" spans="5:5" x14ac:dyDescent="0.25">
      <c r="E1212" s="4"/>
    </row>
    <row r="1213" spans="5:5" x14ac:dyDescent="0.25">
      <c r="E1213" s="4"/>
    </row>
    <row r="1214" spans="5:5" x14ac:dyDescent="0.25">
      <c r="E1214" s="4"/>
    </row>
    <row r="1215" spans="5:5" x14ac:dyDescent="0.25">
      <c r="E1215" s="4"/>
    </row>
    <row r="1216" spans="5:5" x14ac:dyDescent="0.25">
      <c r="E1216" s="4"/>
    </row>
    <row r="1217" spans="5:5" x14ac:dyDescent="0.25">
      <c r="E1217" s="4"/>
    </row>
    <row r="1218" spans="5:5" x14ac:dyDescent="0.25">
      <c r="E1218" s="4"/>
    </row>
    <row r="1219" spans="5:5" x14ac:dyDescent="0.25">
      <c r="E1219" s="4"/>
    </row>
    <row r="1220" spans="5:5" x14ac:dyDescent="0.25">
      <c r="E1220" s="4"/>
    </row>
    <row r="1221" spans="5:5" x14ac:dyDescent="0.25">
      <c r="E1221" s="4"/>
    </row>
    <row r="1222" spans="5:5" x14ac:dyDescent="0.25">
      <c r="E1222" s="4"/>
    </row>
    <row r="1223" spans="5:5" x14ac:dyDescent="0.25">
      <c r="E1223" s="4"/>
    </row>
    <row r="1224" spans="5:5" x14ac:dyDescent="0.25">
      <c r="E1224" s="4"/>
    </row>
    <row r="1225" spans="5:5" x14ac:dyDescent="0.25">
      <c r="E1225" s="4"/>
    </row>
    <row r="1226" spans="5:5" x14ac:dyDescent="0.25">
      <c r="E1226" s="4"/>
    </row>
    <row r="1227" spans="5:5" x14ac:dyDescent="0.25">
      <c r="E1227" s="4"/>
    </row>
    <row r="1228" spans="5:5" x14ac:dyDescent="0.25">
      <c r="E1228" s="4"/>
    </row>
    <row r="1229" spans="5:5" x14ac:dyDescent="0.25">
      <c r="E1229" s="4"/>
    </row>
    <row r="1230" spans="5:5" x14ac:dyDescent="0.25">
      <c r="E1230" s="4"/>
    </row>
    <row r="1231" spans="5:5" x14ac:dyDescent="0.25">
      <c r="E1231" s="4"/>
    </row>
    <row r="1232" spans="5:5" x14ac:dyDescent="0.25">
      <c r="E1232" s="4"/>
    </row>
    <row r="1233" spans="5:5" x14ac:dyDescent="0.25">
      <c r="E1233" s="4"/>
    </row>
    <row r="1234" spans="5:5" x14ac:dyDescent="0.25">
      <c r="E1234" s="4"/>
    </row>
    <row r="1235" spans="5:5" x14ac:dyDescent="0.25">
      <c r="E1235" s="4"/>
    </row>
    <row r="1236" spans="5:5" x14ac:dyDescent="0.25">
      <c r="E1236" s="4"/>
    </row>
    <row r="1237" spans="5:5" x14ac:dyDescent="0.25">
      <c r="E1237" s="4"/>
    </row>
    <row r="1238" spans="5:5" x14ac:dyDescent="0.25">
      <c r="E1238" s="4"/>
    </row>
    <row r="1239" spans="5:5" x14ac:dyDescent="0.25">
      <c r="E1239" s="4"/>
    </row>
    <row r="1240" spans="5:5" x14ac:dyDescent="0.25">
      <c r="E1240" s="4"/>
    </row>
    <row r="1241" spans="5:5" x14ac:dyDescent="0.25">
      <c r="E1241" s="4"/>
    </row>
    <row r="1242" spans="5:5" x14ac:dyDescent="0.25">
      <c r="E1242" s="4"/>
    </row>
    <row r="1243" spans="5:5" x14ac:dyDescent="0.25">
      <c r="E1243" s="4"/>
    </row>
    <row r="1244" spans="5:5" x14ac:dyDescent="0.25">
      <c r="E1244" s="4"/>
    </row>
    <row r="1245" spans="5:5" x14ac:dyDescent="0.25">
      <c r="E1245" s="4"/>
    </row>
    <row r="1246" spans="5:5" x14ac:dyDescent="0.25">
      <c r="E1246" s="4"/>
    </row>
    <row r="1247" spans="5:5" x14ac:dyDescent="0.25">
      <c r="E1247" s="4"/>
    </row>
    <row r="1248" spans="5:5" x14ac:dyDescent="0.25">
      <c r="E1248" s="4"/>
    </row>
    <row r="1249" spans="5:5" x14ac:dyDescent="0.25">
      <c r="E1249" s="4"/>
    </row>
    <row r="1250" spans="5:5" x14ac:dyDescent="0.25">
      <c r="E1250" s="4"/>
    </row>
    <row r="1251" spans="5:5" x14ac:dyDescent="0.25">
      <c r="E1251" s="4"/>
    </row>
    <row r="1252" spans="5:5" x14ac:dyDescent="0.25">
      <c r="E1252" s="4"/>
    </row>
    <row r="1253" spans="5:5" x14ac:dyDescent="0.25">
      <c r="E1253" s="4"/>
    </row>
    <row r="1254" spans="5:5" x14ac:dyDescent="0.25">
      <c r="E1254" s="4"/>
    </row>
    <row r="1255" spans="5:5" x14ac:dyDescent="0.25">
      <c r="E1255" s="4"/>
    </row>
    <row r="1256" spans="5:5" x14ac:dyDescent="0.25">
      <c r="E1256" s="4"/>
    </row>
    <row r="1257" spans="5:5" x14ac:dyDescent="0.25">
      <c r="E1257" s="4"/>
    </row>
    <row r="1258" spans="5:5" x14ac:dyDescent="0.25">
      <c r="E1258" s="4"/>
    </row>
    <row r="1259" spans="5:5" x14ac:dyDescent="0.25">
      <c r="E1259" s="4"/>
    </row>
    <row r="1260" spans="5:5" x14ac:dyDescent="0.25">
      <c r="E1260" s="4"/>
    </row>
    <row r="1261" spans="5:5" x14ac:dyDescent="0.25">
      <c r="E1261" s="4"/>
    </row>
    <row r="1262" spans="5:5" x14ac:dyDescent="0.25">
      <c r="E1262" s="4"/>
    </row>
    <row r="1263" spans="5:5" x14ac:dyDescent="0.25">
      <c r="E1263" s="4"/>
    </row>
    <row r="1264" spans="5:5" x14ac:dyDescent="0.25">
      <c r="E1264" s="4"/>
    </row>
    <row r="1265" spans="5:5" x14ac:dyDescent="0.25">
      <c r="E1265" s="4"/>
    </row>
    <row r="1266" spans="5:5" x14ac:dyDescent="0.25">
      <c r="E1266" s="4"/>
    </row>
    <row r="1267" spans="5:5" x14ac:dyDescent="0.25">
      <c r="E1267" s="4"/>
    </row>
    <row r="1268" spans="5:5" x14ac:dyDescent="0.25">
      <c r="E1268" s="4"/>
    </row>
    <row r="1269" spans="5:5" x14ac:dyDescent="0.25">
      <c r="E1269" s="4"/>
    </row>
    <row r="1270" spans="5:5" x14ac:dyDescent="0.25">
      <c r="E1270" s="4"/>
    </row>
    <row r="1271" spans="5:5" x14ac:dyDescent="0.25">
      <c r="E1271" s="4"/>
    </row>
    <row r="1272" spans="5:5" x14ac:dyDescent="0.25">
      <c r="E1272" s="4"/>
    </row>
    <row r="1273" spans="5:5" x14ac:dyDescent="0.25">
      <c r="E1273" s="4"/>
    </row>
    <row r="1274" spans="5:5" x14ac:dyDescent="0.25">
      <c r="E1274" s="4"/>
    </row>
    <row r="1275" spans="5:5" x14ac:dyDescent="0.25">
      <c r="E1275" s="4"/>
    </row>
    <row r="1276" spans="5:5" x14ac:dyDescent="0.25">
      <c r="E1276" s="4"/>
    </row>
    <row r="1277" spans="5:5" x14ac:dyDescent="0.25">
      <c r="E1277" s="4"/>
    </row>
    <row r="1278" spans="5:5" x14ac:dyDescent="0.25">
      <c r="E1278" s="4"/>
    </row>
    <row r="1279" spans="5:5" x14ac:dyDescent="0.25">
      <c r="E1279" s="4"/>
    </row>
    <row r="1280" spans="5:5" x14ac:dyDescent="0.25">
      <c r="E1280" s="4"/>
    </row>
    <row r="1281" spans="5:5" x14ac:dyDescent="0.25">
      <c r="E1281" s="4"/>
    </row>
    <row r="1282" spans="5:5" x14ac:dyDescent="0.25">
      <c r="E1282" s="4"/>
    </row>
    <row r="1283" spans="5:5" x14ac:dyDescent="0.25">
      <c r="E1283" s="4"/>
    </row>
    <row r="1284" spans="5:5" x14ac:dyDescent="0.25">
      <c r="E1284" s="4"/>
    </row>
    <row r="1285" spans="5:5" x14ac:dyDescent="0.25">
      <c r="E1285" s="4"/>
    </row>
    <row r="1286" spans="5:5" x14ac:dyDescent="0.25">
      <c r="E1286" s="4"/>
    </row>
    <row r="1287" spans="5:5" x14ac:dyDescent="0.25">
      <c r="E1287" s="4"/>
    </row>
    <row r="1288" spans="5:5" x14ac:dyDescent="0.25">
      <c r="E1288" s="4"/>
    </row>
    <row r="1289" spans="5:5" x14ac:dyDescent="0.25">
      <c r="E1289" s="4"/>
    </row>
    <row r="1290" spans="5:5" x14ac:dyDescent="0.25">
      <c r="E1290" s="4"/>
    </row>
    <row r="1291" spans="5:5" x14ac:dyDescent="0.25">
      <c r="E1291" s="4"/>
    </row>
    <row r="1292" spans="5:5" x14ac:dyDescent="0.25">
      <c r="E1292" s="4"/>
    </row>
    <row r="1293" spans="5:5" x14ac:dyDescent="0.25">
      <c r="E1293" s="4"/>
    </row>
    <row r="1294" spans="5:5" x14ac:dyDescent="0.25">
      <c r="E1294" s="4"/>
    </row>
    <row r="1295" spans="5:5" x14ac:dyDescent="0.25">
      <c r="E1295" s="4"/>
    </row>
    <row r="1296" spans="5:5" x14ac:dyDescent="0.25">
      <c r="E1296" s="4"/>
    </row>
    <row r="1297" spans="5:5" x14ac:dyDescent="0.25">
      <c r="E1297" s="4"/>
    </row>
    <row r="1298" spans="5:5" x14ac:dyDescent="0.25">
      <c r="E1298" s="4"/>
    </row>
    <row r="1299" spans="5:5" x14ac:dyDescent="0.25">
      <c r="E1299" s="4"/>
    </row>
    <row r="1300" spans="5:5" x14ac:dyDescent="0.25">
      <c r="E1300" s="4"/>
    </row>
    <row r="1301" spans="5:5" x14ac:dyDescent="0.25">
      <c r="E1301" s="4"/>
    </row>
    <row r="1302" spans="5:5" x14ac:dyDescent="0.25">
      <c r="E1302" s="4"/>
    </row>
    <row r="1303" spans="5:5" x14ac:dyDescent="0.25">
      <c r="E1303" s="4"/>
    </row>
    <row r="1304" spans="5:5" x14ac:dyDescent="0.25">
      <c r="E1304" s="4"/>
    </row>
    <row r="1305" spans="5:5" x14ac:dyDescent="0.25">
      <c r="E1305" s="4"/>
    </row>
    <row r="1306" spans="5:5" x14ac:dyDescent="0.25">
      <c r="E1306" s="4"/>
    </row>
    <row r="1307" spans="5:5" x14ac:dyDescent="0.25">
      <c r="E1307" s="4"/>
    </row>
    <row r="1308" spans="5:5" x14ac:dyDescent="0.25">
      <c r="E1308" s="4"/>
    </row>
    <row r="1309" spans="5:5" x14ac:dyDescent="0.25">
      <c r="E1309" s="4"/>
    </row>
    <row r="1310" spans="5:5" x14ac:dyDescent="0.25">
      <c r="E1310" s="4"/>
    </row>
    <row r="1311" spans="5:5" x14ac:dyDescent="0.25">
      <c r="E1311" s="4"/>
    </row>
    <row r="1312" spans="5:5" x14ac:dyDescent="0.25">
      <c r="E1312" s="4"/>
    </row>
    <row r="1313" spans="5:5" x14ac:dyDescent="0.25">
      <c r="E1313" s="4"/>
    </row>
    <row r="1314" spans="5:5" x14ac:dyDescent="0.25">
      <c r="E1314" s="4"/>
    </row>
    <row r="1315" spans="5:5" x14ac:dyDescent="0.25">
      <c r="E1315" s="4"/>
    </row>
    <row r="1316" spans="5:5" x14ac:dyDescent="0.25">
      <c r="E1316" s="4"/>
    </row>
    <row r="1317" spans="5:5" x14ac:dyDescent="0.25">
      <c r="E1317" s="4"/>
    </row>
    <row r="1318" spans="5:5" x14ac:dyDescent="0.25">
      <c r="E1318" s="4"/>
    </row>
    <row r="1319" spans="5:5" x14ac:dyDescent="0.25">
      <c r="E1319" s="4"/>
    </row>
    <row r="1320" spans="5:5" x14ac:dyDescent="0.25">
      <c r="E1320" s="4"/>
    </row>
    <row r="1321" spans="5:5" x14ac:dyDescent="0.25">
      <c r="E1321" s="4"/>
    </row>
    <row r="1322" spans="5:5" x14ac:dyDescent="0.25">
      <c r="E1322" s="4"/>
    </row>
    <row r="1323" spans="5:5" x14ac:dyDescent="0.25">
      <c r="E1323" s="4"/>
    </row>
    <row r="1324" spans="5:5" x14ac:dyDescent="0.25">
      <c r="E1324" s="4"/>
    </row>
    <row r="1325" spans="5:5" x14ac:dyDescent="0.25">
      <c r="E1325" s="4"/>
    </row>
    <row r="1326" spans="5:5" x14ac:dyDescent="0.25">
      <c r="E1326" s="4"/>
    </row>
    <row r="1327" spans="5:5" x14ac:dyDescent="0.25">
      <c r="E1327" s="4"/>
    </row>
    <row r="1328" spans="5:5" x14ac:dyDescent="0.25">
      <c r="E1328" s="4"/>
    </row>
    <row r="1329" spans="5:5" x14ac:dyDescent="0.25">
      <c r="E1329" s="4"/>
    </row>
    <row r="1330" spans="5:5" x14ac:dyDescent="0.25">
      <c r="E1330" s="4"/>
    </row>
    <row r="1331" spans="5:5" x14ac:dyDescent="0.25">
      <c r="E1331" s="4"/>
    </row>
    <row r="1332" spans="5:5" x14ac:dyDescent="0.25">
      <c r="E1332" s="4"/>
    </row>
    <row r="1333" spans="5:5" x14ac:dyDescent="0.25">
      <c r="E1333" s="4"/>
    </row>
    <row r="1334" spans="5:5" x14ac:dyDescent="0.25">
      <c r="E1334" s="4"/>
    </row>
    <row r="1335" spans="5:5" x14ac:dyDescent="0.25">
      <c r="E1335" s="4"/>
    </row>
    <row r="1336" spans="5:5" x14ac:dyDescent="0.25">
      <c r="E1336" s="4"/>
    </row>
    <row r="1337" spans="5:5" x14ac:dyDescent="0.25">
      <c r="E1337" s="4"/>
    </row>
    <row r="1338" spans="5:5" x14ac:dyDescent="0.25">
      <c r="E1338" s="4"/>
    </row>
    <row r="1339" spans="5:5" x14ac:dyDescent="0.25">
      <c r="E1339" s="4"/>
    </row>
    <row r="1340" spans="5:5" x14ac:dyDescent="0.25">
      <c r="E1340" s="4"/>
    </row>
    <row r="1341" spans="5:5" x14ac:dyDescent="0.25">
      <c r="E1341" s="4"/>
    </row>
    <row r="1342" spans="5:5" x14ac:dyDescent="0.25">
      <c r="E1342" s="4"/>
    </row>
    <row r="1343" spans="5:5" x14ac:dyDescent="0.25">
      <c r="E1343" s="4"/>
    </row>
    <row r="1344" spans="5:5" x14ac:dyDescent="0.25">
      <c r="E1344" s="4"/>
    </row>
    <row r="1345" spans="5:5" x14ac:dyDescent="0.25">
      <c r="E1345" s="4"/>
    </row>
    <row r="1346" spans="5:5" x14ac:dyDescent="0.25">
      <c r="E1346" s="4"/>
    </row>
    <row r="1347" spans="5:5" x14ac:dyDescent="0.25">
      <c r="E1347" s="4"/>
    </row>
    <row r="1348" spans="5:5" x14ac:dyDescent="0.25">
      <c r="E1348" s="4"/>
    </row>
    <row r="1349" spans="5:5" x14ac:dyDescent="0.25">
      <c r="E1349" s="4"/>
    </row>
    <row r="1350" spans="5:5" x14ac:dyDescent="0.25">
      <c r="E1350" s="4"/>
    </row>
    <row r="1351" spans="5:5" x14ac:dyDescent="0.25">
      <c r="E1351" s="4"/>
    </row>
    <row r="1352" spans="5:5" x14ac:dyDescent="0.25">
      <c r="E1352" s="4"/>
    </row>
    <row r="1353" spans="5:5" x14ac:dyDescent="0.25">
      <c r="E1353" s="4"/>
    </row>
    <row r="1354" spans="5:5" x14ac:dyDescent="0.25">
      <c r="E1354" s="4"/>
    </row>
    <row r="1355" spans="5:5" x14ac:dyDescent="0.25">
      <c r="E1355" s="4"/>
    </row>
    <row r="1356" spans="5:5" x14ac:dyDescent="0.25">
      <c r="E1356" s="4"/>
    </row>
    <row r="1357" spans="5:5" x14ac:dyDescent="0.25">
      <c r="E1357" s="4"/>
    </row>
    <row r="1358" spans="5:5" x14ac:dyDescent="0.25">
      <c r="E1358" s="4"/>
    </row>
    <row r="1359" spans="5:5" x14ac:dyDescent="0.25">
      <c r="E1359" s="4"/>
    </row>
    <row r="1360" spans="5:5" x14ac:dyDescent="0.25">
      <c r="E1360" s="4"/>
    </row>
    <row r="1361" spans="5:5" x14ac:dyDescent="0.25">
      <c r="E1361" s="4"/>
    </row>
    <row r="1362" spans="5:5" x14ac:dyDescent="0.25">
      <c r="E1362" s="4"/>
    </row>
    <row r="1363" spans="5:5" x14ac:dyDescent="0.25">
      <c r="E1363" s="4"/>
    </row>
    <row r="1364" spans="5:5" x14ac:dyDescent="0.25">
      <c r="E1364" s="4"/>
    </row>
    <row r="1365" spans="5:5" x14ac:dyDescent="0.25">
      <c r="E1365" s="4"/>
    </row>
    <row r="1366" spans="5:5" x14ac:dyDescent="0.25">
      <c r="E1366" s="4"/>
    </row>
    <row r="1367" spans="5:5" x14ac:dyDescent="0.25">
      <c r="E1367" s="4"/>
    </row>
    <row r="1368" spans="5:5" x14ac:dyDescent="0.25">
      <c r="E1368" s="4"/>
    </row>
    <row r="1369" spans="5:5" x14ac:dyDescent="0.25">
      <c r="E1369" s="4"/>
    </row>
    <row r="1370" spans="5:5" x14ac:dyDescent="0.25">
      <c r="E1370" s="4"/>
    </row>
    <row r="1371" spans="5:5" x14ac:dyDescent="0.25">
      <c r="E1371" s="4"/>
    </row>
    <row r="1372" spans="5:5" x14ac:dyDescent="0.25">
      <c r="E1372" s="4"/>
    </row>
    <row r="1373" spans="5:5" x14ac:dyDescent="0.25">
      <c r="E1373" s="4"/>
    </row>
    <row r="1374" spans="5:5" x14ac:dyDescent="0.25">
      <c r="E1374" s="4"/>
    </row>
    <row r="1375" spans="5:5" x14ac:dyDescent="0.25">
      <c r="E1375" s="4"/>
    </row>
    <row r="1376" spans="5:5" x14ac:dyDescent="0.25">
      <c r="E1376" s="4"/>
    </row>
    <row r="1377" spans="5:5" x14ac:dyDescent="0.25">
      <c r="E1377" s="4"/>
    </row>
    <row r="1378" spans="5:5" x14ac:dyDescent="0.25">
      <c r="E1378" s="4"/>
    </row>
    <row r="1379" spans="5:5" x14ac:dyDescent="0.25">
      <c r="E1379" s="4"/>
    </row>
    <row r="1380" spans="5:5" x14ac:dyDescent="0.25">
      <c r="E1380" s="4"/>
    </row>
    <row r="1381" spans="5:5" x14ac:dyDescent="0.25">
      <c r="E1381" s="4"/>
    </row>
    <row r="1382" spans="5:5" x14ac:dyDescent="0.25">
      <c r="E1382" s="4"/>
    </row>
    <row r="1383" spans="5:5" x14ac:dyDescent="0.25">
      <c r="E1383" s="4"/>
    </row>
    <row r="1384" spans="5:5" x14ac:dyDescent="0.25">
      <c r="E1384" s="4"/>
    </row>
    <row r="1385" spans="5:5" x14ac:dyDescent="0.25">
      <c r="E1385" s="4"/>
    </row>
    <row r="1386" spans="5:5" x14ac:dyDescent="0.25">
      <c r="E1386" s="4"/>
    </row>
    <row r="1387" spans="5:5" x14ac:dyDescent="0.25">
      <c r="E1387" s="4"/>
    </row>
    <row r="1388" spans="5:5" x14ac:dyDescent="0.25">
      <c r="E1388" s="4"/>
    </row>
    <row r="1389" spans="5:5" x14ac:dyDescent="0.25">
      <c r="E1389" s="4"/>
    </row>
    <row r="1390" spans="5:5" x14ac:dyDescent="0.25">
      <c r="E1390" s="4"/>
    </row>
    <row r="1391" spans="5:5" x14ac:dyDescent="0.25">
      <c r="E1391" s="4"/>
    </row>
    <row r="1392" spans="5:5" x14ac:dyDescent="0.25">
      <c r="E1392" s="4"/>
    </row>
    <row r="1393" spans="5:5" x14ac:dyDescent="0.25">
      <c r="E1393" s="4"/>
    </row>
    <row r="1394" spans="5:5" x14ac:dyDescent="0.25">
      <c r="E1394" s="4"/>
    </row>
    <row r="1395" spans="5:5" x14ac:dyDescent="0.25">
      <c r="E1395" s="4"/>
    </row>
    <row r="1396" spans="5:5" x14ac:dyDescent="0.25">
      <c r="E1396" s="4"/>
    </row>
    <row r="1397" spans="5:5" x14ac:dyDescent="0.25">
      <c r="E1397" s="4"/>
    </row>
    <row r="1398" spans="5:5" x14ac:dyDescent="0.25">
      <c r="E1398" s="4"/>
    </row>
    <row r="1399" spans="5:5" x14ac:dyDescent="0.25">
      <c r="E1399" s="4"/>
    </row>
    <row r="1400" spans="5:5" x14ac:dyDescent="0.25">
      <c r="E1400" s="4"/>
    </row>
    <row r="1401" spans="5:5" x14ac:dyDescent="0.25">
      <c r="E1401" s="4"/>
    </row>
    <row r="1402" spans="5:5" x14ac:dyDescent="0.25">
      <c r="E1402" s="4"/>
    </row>
    <row r="1403" spans="5:5" x14ac:dyDescent="0.25">
      <c r="E1403" s="4"/>
    </row>
    <row r="1404" spans="5:5" x14ac:dyDescent="0.25">
      <c r="E1404" s="4"/>
    </row>
    <row r="1405" spans="5:5" x14ac:dyDescent="0.25">
      <c r="E1405" s="4"/>
    </row>
    <row r="1406" spans="5:5" x14ac:dyDescent="0.25">
      <c r="E1406" s="4"/>
    </row>
    <row r="1407" spans="5:5" x14ac:dyDescent="0.25">
      <c r="E1407" s="4"/>
    </row>
    <row r="1408" spans="5:5" x14ac:dyDescent="0.25">
      <c r="E1408" s="4"/>
    </row>
    <row r="1409" spans="5:5" x14ac:dyDescent="0.25">
      <c r="E1409" s="4"/>
    </row>
    <row r="1410" spans="5:5" x14ac:dyDescent="0.25">
      <c r="E1410" s="4"/>
    </row>
    <row r="1411" spans="5:5" x14ac:dyDescent="0.25">
      <c r="E1411" s="4"/>
    </row>
    <row r="1412" spans="5:5" x14ac:dyDescent="0.25">
      <c r="E1412" s="4"/>
    </row>
    <row r="1413" spans="5:5" x14ac:dyDescent="0.25">
      <c r="E1413" s="4"/>
    </row>
    <row r="1414" spans="5:5" x14ac:dyDescent="0.25">
      <c r="E1414" s="4"/>
    </row>
    <row r="1415" spans="5:5" x14ac:dyDescent="0.25">
      <c r="E1415" s="4"/>
    </row>
    <row r="1416" spans="5:5" x14ac:dyDescent="0.25">
      <c r="E1416" s="4"/>
    </row>
    <row r="1417" spans="5:5" x14ac:dyDescent="0.25">
      <c r="E1417" s="4"/>
    </row>
    <row r="1418" spans="5:5" x14ac:dyDescent="0.25">
      <c r="E1418" s="4"/>
    </row>
    <row r="1419" spans="5:5" x14ac:dyDescent="0.25">
      <c r="E1419" s="4"/>
    </row>
    <row r="1420" spans="5:5" x14ac:dyDescent="0.25">
      <c r="E1420" s="4"/>
    </row>
    <row r="1421" spans="5:5" x14ac:dyDescent="0.25">
      <c r="E1421" s="4"/>
    </row>
    <row r="1422" spans="5:5" x14ac:dyDescent="0.25">
      <c r="E1422" s="4"/>
    </row>
    <row r="1423" spans="5:5" x14ac:dyDescent="0.25">
      <c r="E1423" s="4"/>
    </row>
    <row r="1424" spans="5:5" x14ac:dyDescent="0.25">
      <c r="E1424" s="4"/>
    </row>
    <row r="1425" spans="5:5" x14ac:dyDescent="0.25">
      <c r="E1425" s="4"/>
    </row>
    <row r="1426" spans="5:5" x14ac:dyDescent="0.25">
      <c r="E1426" s="4"/>
    </row>
    <row r="1427" spans="5:5" x14ac:dyDescent="0.25">
      <c r="E1427" s="4"/>
    </row>
    <row r="1428" spans="5:5" x14ac:dyDescent="0.25">
      <c r="E1428" s="4"/>
    </row>
    <row r="1429" spans="5:5" x14ac:dyDescent="0.25">
      <c r="E1429" s="4"/>
    </row>
    <row r="1430" spans="5:5" x14ac:dyDescent="0.25">
      <c r="E1430" s="4"/>
    </row>
    <row r="1431" spans="5:5" x14ac:dyDescent="0.25">
      <c r="E1431" s="4"/>
    </row>
    <row r="1432" spans="5:5" x14ac:dyDescent="0.25">
      <c r="E1432" s="4"/>
    </row>
    <row r="1433" spans="5:5" x14ac:dyDescent="0.25">
      <c r="E1433" s="4"/>
    </row>
    <row r="1434" spans="5:5" x14ac:dyDescent="0.25">
      <c r="E1434" s="4"/>
    </row>
    <row r="1435" spans="5:5" x14ac:dyDescent="0.25">
      <c r="E1435" s="4"/>
    </row>
    <row r="1436" spans="5:5" x14ac:dyDescent="0.25">
      <c r="E1436" s="4"/>
    </row>
    <row r="1437" spans="5:5" x14ac:dyDescent="0.25">
      <c r="E1437" s="4"/>
    </row>
    <row r="1438" spans="5:5" x14ac:dyDescent="0.25">
      <c r="E1438" s="4"/>
    </row>
    <row r="1439" spans="5:5" x14ac:dyDescent="0.25">
      <c r="E1439" s="4"/>
    </row>
    <row r="1440" spans="5:5" x14ac:dyDescent="0.25">
      <c r="E1440" s="4"/>
    </row>
    <row r="1441" spans="5:5" x14ac:dyDescent="0.25">
      <c r="E1441" s="4"/>
    </row>
    <row r="1442" spans="5:5" x14ac:dyDescent="0.25">
      <c r="E1442" s="4"/>
    </row>
    <row r="1443" spans="5:5" x14ac:dyDescent="0.25">
      <c r="E1443" s="4"/>
    </row>
    <row r="1444" spans="5:5" x14ac:dyDescent="0.25">
      <c r="E1444" s="4"/>
    </row>
    <row r="1445" spans="5:5" x14ac:dyDescent="0.25">
      <c r="E1445" s="4"/>
    </row>
    <row r="1446" spans="5:5" x14ac:dyDescent="0.25">
      <c r="E1446" s="4"/>
    </row>
    <row r="1447" spans="5:5" x14ac:dyDescent="0.25">
      <c r="E1447" s="4"/>
    </row>
    <row r="1448" spans="5:5" x14ac:dyDescent="0.25">
      <c r="E1448" s="4"/>
    </row>
    <row r="1449" spans="5:5" x14ac:dyDescent="0.25">
      <c r="E1449" s="4"/>
    </row>
    <row r="1450" spans="5:5" x14ac:dyDescent="0.25">
      <c r="E1450" s="4"/>
    </row>
    <row r="1451" spans="5:5" x14ac:dyDescent="0.25">
      <c r="E1451" s="4"/>
    </row>
    <row r="1452" spans="5:5" x14ac:dyDescent="0.25">
      <c r="E1452" s="4"/>
    </row>
    <row r="1453" spans="5:5" x14ac:dyDescent="0.25">
      <c r="E1453" s="4"/>
    </row>
    <row r="1454" spans="5:5" x14ac:dyDescent="0.25">
      <c r="E1454" s="4"/>
    </row>
    <row r="1455" spans="5:5" x14ac:dyDescent="0.25">
      <c r="E1455" s="4"/>
    </row>
    <row r="1456" spans="5:5" x14ac:dyDescent="0.25">
      <c r="E1456" s="4"/>
    </row>
    <row r="1457" spans="5:5" x14ac:dyDescent="0.25">
      <c r="E1457" s="4"/>
    </row>
    <row r="1458" spans="5:5" x14ac:dyDescent="0.25">
      <c r="E1458" s="4"/>
    </row>
    <row r="1459" spans="5:5" x14ac:dyDescent="0.25">
      <c r="E1459" s="4"/>
    </row>
    <row r="1460" spans="5:5" x14ac:dyDescent="0.25">
      <c r="E1460" s="4"/>
    </row>
    <row r="1461" spans="5:5" x14ac:dyDescent="0.25">
      <c r="E1461" s="4"/>
    </row>
    <row r="1462" spans="5:5" x14ac:dyDescent="0.25">
      <c r="E1462" s="4"/>
    </row>
    <row r="1463" spans="5:5" x14ac:dyDescent="0.25">
      <c r="E1463" s="4"/>
    </row>
    <row r="1464" spans="5:5" x14ac:dyDescent="0.25">
      <c r="E1464" s="4"/>
    </row>
    <row r="1465" spans="5:5" x14ac:dyDescent="0.25">
      <c r="E1465" s="4"/>
    </row>
    <row r="1466" spans="5:5" x14ac:dyDescent="0.25">
      <c r="E1466" s="4"/>
    </row>
    <row r="1467" spans="5:5" x14ac:dyDescent="0.25">
      <c r="E1467" s="4"/>
    </row>
    <row r="1468" spans="5:5" x14ac:dyDescent="0.25">
      <c r="E1468" s="4"/>
    </row>
    <row r="1469" spans="5:5" x14ac:dyDescent="0.25">
      <c r="E1469" s="4"/>
    </row>
    <row r="1470" spans="5:5" x14ac:dyDescent="0.25">
      <c r="E1470" s="4"/>
    </row>
    <row r="1471" spans="5:5" x14ac:dyDescent="0.25">
      <c r="E1471" s="4"/>
    </row>
    <row r="1472" spans="5:5" x14ac:dyDescent="0.25">
      <c r="E1472" s="4"/>
    </row>
    <row r="1473" spans="5:5" x14ac:dyDescent="0.25">
      <c r="E1473" s="4"/>
    </row>
    <row r="1474" spans="5:5" x14ac:dyDescent="0.25">
      <c r="E1474" s="4"/>
    </row>
    <row r="1475" spans="5:5" x14ac:dyDescent="0.25">
      <c r="E1475" s="4"/>
    </row>
    <row r="1476" spans="5:5" x14ac:dyDescent="0.25">
      <c r="E1476" s="4"/>
    </row>
    <row r="1477" spans="5:5" x14ac:dyDescent="0.25">
      <c r="E1477" s="4"/>
    </row>
    <row r="1478" spans="5:5" x14ac:dyDescent="0.25">
      <c r="E1478" s="4"/>
    </row>
    <row r="1479" spans="5:5" x14ac:dyDescent="0.25">
      <c r="E1479" s="4"/>
    </row>
    <row r="1480" spans="5:5" x14ac:dyDescent="0.25">
      <c r="E1480" s="4"/>
    </row>
    <row r="1481" spans="5:5" x14ac:dyDescent="0.25">
      <c r="E1481" s="4"/>
    </row>
    <row r="1482" spans="5:5" x14ac:dyDescent="0.25">
      <c r="E1482" s="4"/>
    </row>
    <row r="1483" spans="5:5" x14ac:dyDescent="0.25">
      <c r="E1483" s="4"/>
    </row>
    <row r="1484" spans="5:5" x14ac:dyDescent="0.25">
      <c r="E1484" s="4"/>
    </row>
    <row r="1485" spans="5:5" x14ac:dyDescent="0.25">
      <c r="E1485" s="4"/>
    </row>
    <row r="1486" spans="5:5" x14ac:dyDescent="0.25">
      <c r="E1486" s="4"/>
    </row>
    <row r="1487" spans="5:5" x14ac:dyDescent="0.25">
      <c r="E1487" s="4"/>
    </row>
    <row r="1488" spans="5:5" x14ac:dyDescent="0.25">
      <c r="E1488" s="4"/>
    </row>
    <row r="1489" spans="5:5" x14ac:dyDescent="0.25">
      <c r="E1489" s="4"/>
    </row>
    <row r="1490" spans="5:5" x14ac:dyDescent="0.25">
      <c r="E1490" s="4"/>
    </row>
    <row r="1491" spans="5:5" x14ac:dyDescent="0.25">
      <c r="E1491" s="4"/>
    </row>
    <row r="1492" spans="5:5" x14ac:dyDescent="0.25">
      <c r="E1492" s="4"/>
    </row>
    <row r="1493" spans="5:5" x14ac:dyDescent="0.25">
      <c r="E1493" s="4"/>
    </row>
    <row r="1494" spans="5:5" x14ac:dyDescent="0.25">
      <c r="E1494" s="4"/>
    </row>
    <row r="1495" spans="5:5" x14ac:dyDescent="0.25">
      <c r="E1495" s="4"/>
    </row>
    <row r="1496" spans="5:5" x14ac:dyDescent="0.25">
      <c r="E1496" s="4"/>
    </row>
    <row r="1497" spans="5:5" x14ac:dyDescent="0.25">
      <c r="E1497" s="4"/>
    </row>
    <row r="1498" spans="5:5" x14ac:dyDescent="0.25">
      <c r="E1498" s="4"/>
    </row>
    <row r="1499" spans="5:5" x14ac:dyDescent="0.25">
      <c r="E1499" s="4"/>
    </row>
    <row r="1500" spans="5:5" x14ac:dyDescent="0.25">
      <c r="E1500" s="4"/>
    </row>
    <row r="1501" spans="5:5" x14ac:dyDescent="0.25">
      <c r="E1501" s="4"/>
    </row>
    <row r="1502" spans="5:5" x14ac:dyDescent="0.25">
      <c r="E1502" s="4"/>
    </row>
    <row r="1503" spans="5:5" x14ac:dyDescent="0.25">
      <c r="E1503" s="4"/>
    </row>
    <row r="1504" spans="5:5" x14ac:dyDescent="0.25">
      <c r="E1504" s="4"/>
    </row>
    <row r="1505" spans="5:5" x14ac:dyDescent="0.25">
      <c r="E1505" s="4"/>
    </row>
    <row r="1506" spans="5:5" x14ac:dyDescent="0.25">
      <c r="E1506" s="4"/>
    </row>
    <row r="1507" spans="5:5" x14ac:dyDescent="0.25">
      <c r="E1507" s="4"/>
    </row>
    <row r="1508" spans="5:5" x14ac:dyDescent="0.25">
      <c r="E1508" s="4"/>
    </row>
    <row r="1509" spans="5:5" x14ac:dyDescent="0.25">
      <c r="E1509" s="4"/>
    </row>
    <row r="1510" spans="5:5" x14ac:dyDescent="0.25">
      <c r="E1510" s="4"/>
    </row>
    <row r="1511" spans="5:5" x14ac:dyDescent="0.25">
      <c r="E1511" s="4"/>
    </row>
    <row r="1512" spans="5:5" x14ac:dyDescent="0.25">
      <c r="E1512" s="4"/>
    </row>
    <row r="1513" spans="5:5" x14ac:dyDescent="0.25">
      <c r="E1513" s="4"/>
    </row>
    <row r="1514" spans="5:5" x14ac:dyDescent="0.25">
      <c r="E1514" s="4"/>
    </row>
    <row r="1515" spans="5:5" x14ac:dyDescent="0.25">
      <c r="E1515" s="4"/>
    </row>
    <row r="1516" spans="5:5" x14ac:dyDescent="0.25">
      <c r="E1516" s="4"/>
    </row>
    <row r="1517" spans="5:5" x14ac:dyDescent="0.25">
      <c r="E1517" s="4"/>
    </row>
    <row r="1518" spans="5:5" x14ac:dyDescent="0.25">
      <c r="E1518" s="4"/>
    </row>
    <row r="1519" spans="5:5" x14ac:dyDescent="0.25">
      <c r="E1519" s="4"/>
    </row>
    <row r="1520" spans="5:5" x14ac:dyDescent="0.25">
      <c r="E1520" s="4"/>
    </row>
    <row r="1521" spans="5:5" x14ac:dyDescent="0.25">
      <c r="E1521" s="4"/>
    </row>
    <row r="1522" spans="5:5" x14ac:dyDescent="0.25">
      <c r="E1522" s="4"/>
    </row>
    <row r="1523" spans="5:5" x14ac:dyDescent="0.25">
      <c r="E1523" s="4"/>
    </row>
    <row r="1524" spans="5:5" x14ac:dyDescent="0.25">
      <c r="E1524" s="4"/>
    </row>
    <row r="1525" spans="5:5" x14ac:dyDescent="0.25">
      <c r="E1525" s="4"/>
    </row>
    <row r="1526" spans="5:5" x14ac:dyDescent="0.25">
      <c r="E1526" s="4"/>
    </row>
    <row r="1527" spans="5:5" x14ac:dyDescent="0.25">
      <c r="E1527" s="4"/>
    </row>
    <row r="1528" spans="5:5" x14ac:dyDescent="0.25">
      <c r="E1528" s="4"/>
    </row>
    <row r="1529" spans="5:5" x14ac:dyDescent="0.25">
      <c r="E1529" s="4"/>
    </row>
    <row r="1530" spans="5:5" x14ac:dyDescent="0.25">
      <c r="E1530" s="4"/>
    </row>
    <row r="1531" spans="5:5" x14ac:dyDescent="0.25">
      <c r="E1531" s="4"/>
    </row>
    <row r="1532" spans="5:5" x14ac:dyDescent="0.25">
      <c r="E1532" s="4"/>
    </row>
    <row r="1533" spans="5:5" x14ac:dyDescent="0.25">
      <c r="E1533" s="4"/>
    </row>
    <row r="1534" spans="5:5" x14ac:dyDescent="0.25">
      <c r="E1534" s="4"/>
    </row>
    <row r="1535" spans="5:5" x14ac:dyDescent="0.25">
      <c r="E1535" s="4"/>
    </row>
    <row r="1536" spans="5:5" x14ac:dyDescent="0.25">
      <c r="E1536" s="4"/>
    </row>
    <row r="1537" spans="5:5" x14ac:dyDescent="0.25">
      <c r="E1537" s="4"/>
    </row>
    <row r="1538" spans="5:5" x14ac:dyDescent="0.25">
      <c r="E1538" s="4"/>
    </row>
    <row r="1539" spans="5:5" x14ac:dyDescent="0.25">
      <c r="E1539" s="4"/>
    </row>
    <row r="1540" spans="5:5" x14ac:dyDescent="0.25">
      <c r="E1540" s="4"/>
    </row>
    <row r="1541" spans="5:5" x14ac:dyDescent="0.25">
      <c r="E1541" s="4"/>
    </row>
    <row r="1542" spans="5:5" x14ac:dyDescent="0.25">
      <c r="E1542" s="4"/>
    </row>
    <row r="1543" spans="5:5" x14ac:dyDescent="0.25">
      <c r="E1543" s="4"/>
    </row>
    <row r="1544" spans="5:5" x14ac:dyDescent="0.25">
      <c r="E1544" s="4"/>
    </row>
    <row r="1545" spans="5:5" x14ac:dyDescent="0.25">
      <c r="E1545" s="4"/>
    </row>
    <row r="1546" spans="5:5" x14ac:dyDescent="0.25">
      <c r="E1546" s="4"/>
    </row>
    <row r="1547" spans="5:5" x14ac:dyDescent="0.25">
      <c r="E1547" s="4"/>
    </row>
    <row r="1548" spans="5:5" x14ac:dyDescent="0.25">
      <c r="E1548" s="4"/>
    </row>
    <row r="1549" spans="5:5" x14ac:dyDescent="0.25">
      <c r="E1549" s="4"/>
    </row>
    <row r="1550" spans="5:5" x14ac:dyDescent="0.25">
      <c r="E1550" s="4"/>
    </row>
    <row r="1551" spans="5:5" x14ac:dyDescent="0.25">
      <c r="E1551" s="4"/>
    </row>
    <row r="1552" spans="5:5" x14ac:dyDescent="0.25">
      <c r="E1552" s="4"/>
    </row>
    <row r="1553" spans="5:5" x14ac:dyDescent="0.25">
      <c r="E1553" s="4"/>
    </row>
    <row r="1554" spans="5:5" x14ac:dyDescent="0.25">
      <c r="E1554" s="4"/>
    </row>
    <row r="1555" spans="5:5" x14ac:dyDescent="0.25">
      <c r="E1555" s="4"/>
    </row>
    <row r="1556" spans="5:5" x14ac:dyDescent="0.25">
      <c r="E1556" s="4"/>
    </row>
    <row r="1557" spans="5:5" x14ac:dyDescent="0.25">
      <c r="E1557" s="4"/>
    </row>
    <row r="1558" spans="5:5" x14ac:dyDescent="0.25">
      <c r="E1558" s="4"/>
    </row>
    <row r="1559" spans="5:5" x14ac:dyDescent="0.25">
      <c r="E1559" s="4"/>
    </row>
    <row r="1560" spans="5:5" x14ac:dyDescent="0.25">
      <c r="E1560" s="4"/>
    </row>
    <row r="1561" spans="5:5" x14ac:dyDescent="0.25">
      <c r="E1561" s="4"/>
    </row>
    <row r="1562" spans="5:5" x14ac:dyDescent="0.25">
      <c r="E1562" s="4"/>
    </row>
    <row r="1563" spans="5:5" x14ac:dyDescent="0.25">
      <c r="E1563" s="4"/>
    </row>
    <row r="1564" spans="5:5" x14ac:dyDescent="0.25">
      <c r="E1564" s="4"/>
    </row>
    <row r="1565" spans="5:5" x14ac:dyDescent="0.25">
      <c r="E1565" s="4"/>
    </row>
    <row r="1566" spans="5:5" x14ac:dyDescent="0.25">
      <c r="E1566" s="4"/>
    </row>
    <row r="1567" spans="5:5" x14ac:dyDescent="0.25">
      <c r="E1567" s="4"/>
    </row>
    <row r="1568" spans="5:5" x14ac:dyDescent="0.25">
      <c r="E1568" s="4"/>
    </row>
    <row r="1569" spans="5:5" x14ac:dyDescent="0.25">
      <c r="E1569" s="4"/>
    </row>
    <row r="1570" spans="5:5" x14ac:dyDescent="0.25">
      <c r="E1570" s="4"/>
    </row>
    <row r="1571" spans="5:5" x14ac:dyDescent="0.25">
      <c r="E1571" s="4"/>
    </row>
    <row r="1572" spans="5:5" x14ac:dyDescent="0.25">
      <c r="E1572" s="4"/>
    </row>
    <row r="1573" spans="5:5" x14ac:dyDescent="0.25">
      <c r="E1573" s="4"/>
    </row>
    <row r="1574" spans="5:5" x14ac:dyDescent="0.25">
      <c r="E1574" s="4"/>
    </row>
    <row r="1575" spans="5:5" x14ac:dyDescent="0.25">
      <c r="E1575" s="4"/>
    </row>
    <row r="1576" spans="5:5" x14ac:dyDescent="0.25">
      <c r="E1576" s="4"/>
    </row>
    <row r="1577" spans="5:5" x14ac:dyDescent="0.25">
      <c r="E1577" s="4"/>
    </row>
    <row r="1578" spans="5:5" x14ac:dyDescent="0.25">
      <c r="E1578" s="4"/>
    </row>
    <row r="1579" spans="5:5" x14ac:dyDescent="0.25">
      <c r="E1579" s="4"/>
    </row>
    <row r="1580" spans="5:5" x14ac:dyDescent="0.25">
      <c r="E1580" s="4"/>
    </row>
    <row r="1581" spans="5:5" x14ac:dyDescent="0.25">
      <c r="E1581" s="4"/>
    </row>
    <row r="1582" spans="5:5" x14ac:dyDescent="0.25">
      <c r="E1582" s="4"/>
    </row>
    <row r="1583" spans="5:5" x14ac:dyDescent="0.25">
      <c r="E1583" s="4"/>
    </row>
    <row r="1584" spans="5:5" x14ac:dyDescent="0.25">
      <c r="E1584" s="4"/>
    </row>
    <row r="1585" spans="5:5" x14ac:dyDescent="0.25">
      <c r="E1585" s="4"/>
    </row>
    <row r="1586" spans="5:5" x14ac:dyDescent="0.25">
      <c r="E1586" s="4"/>
    </row>
    <row r="1587" spans="5:5" x14ac:dyDescent="0.25">
      <c r="E1587" s="4"/>
    </row>
    <row r="1588" spans="5:5" x14ac:dyDescent="0.25">
      <c r="E1588" s="4"/>
    </row>
    <row r="1589" spans="5:5" x14ac:dyDescent="0.25">
      <c r="E1589" s="4"/>
    </row>
    <row r="1590" spans="5:5" x14ac:dyDescent="0.25">
      <c r="E1590" s="4"/>
    </row>
    <row r="1591" spans="5:5" x14ac:dyDescent="0.25">
      <c r="E1591" s="4"/>
    </row>
    <row r="1592" spans="5:5" x14ac:dyDescent="0.25">
      <c r="E1592" s="4"/>
    </row>
    <row r="1593" spans="5:5" x14ac:dyDescent="0.25">
      <c r="E1593" s="4"/>
    </row>
    <row r="1594" spans="5:5" x14ac:dyDescent="0.25">
      <c r="E1594" s="4"/>
    </row>
    <row r="1595" spans="5:5" x14ac:dyDescent="0.25">
      <c r="E1595" s="4"/>
    </row>
    <row r="1596" spans="5:5" x14ac:dyDescent="0.25">
      <c r="E1596" s="4"/>
    </row>
    <row r="1597" spans="5:5" x14ac:dyDescent="0.25">
      <c r="E1597" s="4"/>
    </row>
    <row r="1598" spans="5:5" x14ac:dyDescent="0.25">
      <c r="E1598" s="4"/>
    </row>
    <row r="1599" spans="5:5" x14ac:dyDescent="0.25">
      <c r="E1599" s="4"/>
    </row>
    <row r="1600" spans="5:5" x14ac:dyDescent="0.25">
      <c r="E1600" s="4"/>
    </row>
    <row r="1601" spans="5:5" x14ac:dyDescent="0.25">
      <c r="E1601" s="4"/>
    </row>
    <row r="1602" spans="5:5" x14ac:dyDescent="0.25">
      <c r="E1602" s="4"/>
    </row>
    <row r="1603" spans="5:5" x14ac:dyDescent="0.25">
      <c r="E1603" s="4"/>
    </row>
    <row r="1604" spans="5:5" x14ac:dyDescent="0.25">
      <c r="E1604" s="4"/>
    </row>
    <row r="1605" spans="5:5" x14ac:dyDescent="0.25">
      <c r="E1605" s="4"/>
    </row>
    <row r="1606" spans="5:5" x14ac:dyDescent="0.25">
      <c r="E1606" s="4"/>
    </row>
    <row r="1607" spans="5:5" x14ac:dyDescent="0.25">
      <c r="E1607" s="4"/>
    </row>
    <row r="1608" spans="5:5" x14ac:dyDescent="0.25">
      <c r="E1608" s="4"/>
    </row>
    <row r="1609" spans="5:5" x14ac:dyDescent="0.25">
      <c r="E1609" s="4"/>
    </row>
    <row r="1610" spans="5:5" x14ac:dyDescent="0.25">
      <c r="E1610" s="4"/>
    </row>
    <row r="1611" spans="5:5" x14ac:dyDescent="0.25">
      <c r="E1611" s="4"/>
    </row>
    <row r="1612" spans="5:5" x14ac:dyDescent="0.25">
      <c r="E1612" s="4"/>
    </row>
    <row r="1613" spans="5:5" x14ac:dyDescent="0.25">
      <c r="E1613" s="4"/>
    </row>
    <row r="1614" spans="5:5" x14ac:dyDescent="0.25">
      <c r="E1614" s="4"/>
    </row>
    <row r="1615" spans="5:5" x14ac:dyDescent="0.25">
      <c r="E1615" s="4"/>
    </row>
    <row r="1616" spans="5:5" x14ac:dyDescent="0.25">
      <c r="E1616" s="4"/>
    </row>
    <row r="1617" spans="5:5" x14ac:dyDescent="0.25">
      <c r="E1617" s="4"/>
    </row>
    <row r="1618" spans="5:5" x14ac:dyDescent="0.25">
      <c r="E1618" s="4"/>
    </row>
    <row r="1619" spans="5:5" x14ac:dyDescent="0.25">
      <c r="E1619" s="4"/>
    </row>
    <row r="1620" spans="5:5" x14ac:dyDescent="0.25">
      <c r="E1620" s="4"/>
    </row>
    <row r="1621" spans="5:5" x14ac:dyDescent="0.25">
      <c r="E1621" s="4"/>
    </row>
    <row r="1622" spans="5:5" x14ac:dyDescent="0.25">
      <c r="E1622" s="4"/>
    </row>
    <row r="1623" spans="5:5" x14ac:dyDescent="0.25">
      <c r="E1623" s="4"/>
    </row>
    <row r="1624" spans="5:5" x14ac:dyDescent="0.25">
      <c r="E1624" s="4"/>
    </row>
    <row r="1625" spans="5:5" x14ac:dyDescent="0.25">
      <c r="E1625" s="4"/>
    </row>
    <row r="1626" spans="5:5" x14ac:dyDescent="0.25">
      <c r="E1626" s="4"/>
    </row>
    <row r="1627" spans="5:5" x14ac:dyDescent="0.25">
      <c r="E1627" s="4"/>
    </row>
    <row r="1628" spans="5:5" x14ac:dyDescent="0.25">
      <c r="E1628" s="4"/>
    </row>
    <row r="1629" spans="5:5" x14ac:dyDescent="0.25">
      <c r="E1629" s="4"/>
    </row>
    <row r="1630" spans="5:5" x14ac:dyDescent="0.25">
      <c r="E1630" s="4"/>
    </row>
    <row r="1631" spans="5:5" x14ac:dyDescent="0.25">
      <c r="E1631" s="4"/>
    </row>
    <row r="1632" spans="5:5" x14ac:dyDescent="0.25">
      <c r="E1632" s="4"/>
    </row>
    <row r="1633" spans="5:5" x14ac:dyDescent="0.25">
      <c r="E1633" s="4"/>
    </row>
    <row r="1634" spans="5:5" x14ac:dyDescent="0.25">
      <c r="E1634" s="4"/>
    </row>
    <row r="1635" spans="5:5" x14ac:dyDescent="0.25">
      <c r="E1635" s="4"/>
    </row>
    <row r="1636" spans="5:5" x14ac:dyDescent="0.25">
      <c r="E1636" s="4"/>
    </row>
    <row r="1637" spans="5:5" x14ac:dyDescent="0.25">
      <c r="E1637" s="4"/>
    </row>
    <row r="1638" spans="5:5" x14ac:dyDescent="0.25">
      <c r="E1638" s="4"/>
    </row>
    <row r="1639" spans="5:5" x14ac:dyDescent="0.25">
      <c r="E1639" s="4"/>
    </row>
    <row r="1640" spans="5:5" x14ac:dyDescent="0.25">
      <c r="E1640" s="4"/>
    </row>
    <row r="1641" spans="5:5" x14ac:dyDescent="0.25">
      <c r="E1641" s="4"/>
    </row>
    <row r="1642" spans="5:5" x14ac:dyDescent="0.25">
      <c r="E1642" s="4"/>
    </row>
    <row r="1643" spans="5:5" x14ac:dyDescent="0.25">
      <c r="E1643" s="4"/>
    </row>
    <row r="1644" spans="5:5" x14ac:dyDescent="0.25">
      <c r="E1644" s="4"/>
    </row>
    <row r="1645" spans="5:5" x14ac:dyDescent="0.25">
      <c r="E1645" s="4"/>
    </row>
    <row r="1646" spans="5:5" x14ac:dyDescent="0.25">
      <c r="E1646" s="4"/>
    </row>
    <row r="1647" spans="5:5" x14ac:dyDescent="0.25">
      <c r="E1647" s="4"/>
    </row>
    <row r="1648" spans="5:5" x14ac:dyDescent="0.25">
      <c r="E1648" s="4"/>
    </row>
    <row r="1649" spans="5:5" x14ac:dyDescent="0.25">
      <c r="E1649" s="4"/>
    </row>
    <row r="1650" spans="5:5" x14ac:dyDescent="0.25">
      <c r="E1650" s="4"/>
    </row>
    <row r="1651" spans="5:5" x14ac:dyDescent="0.25">
      <c r="E1651" s="4"/>
    </row>
    <row r="1652" spans="5:5" x14ac:dyDescent="0.25">
      <c r="E1652" s="4"/>
    </row>
    <row r="1653" spans="5:5" x14ac:dyDescent="0.25">
      <c r="E1653" s="4"/>
    </row>
    <row r="1654" spans="5:5" x14ac:dyDescent="0.25">
      <c r="E1654" s="4"/>
    </row>
    <row r="1655" spans="5:5" x14ac:dyDescent="0.25">
      <c r="E1655" s="4"/>
    </row>
    <row r="1656" spans="5:5" x14ac:dyDescent="0.25">
      <c r="E1656" s="4"/>
    </row>
    <row r="1657" spans="5:5" x14ac:dyDescent="0.25">
      <c r="E1657" s="4"/>
    </row>
    <row r="1658" spans="5:5" x14ac:dyDescent="0.25">
      <c r="E1658" s="4"/>
    </row>
    <row r="1659" spans="5:5" x14ac:dyDescent="0.25">
      <c r="E1659" s="4"/>
    </row>
    <row r="1660" spans="5:5" x14ac:dyDescent="0.25">
      <c r="E1660" s="4"/>
    </row>
    <row r="1661" spans="5:5" x14ac:dyDescent="0.25">
      <c r="E1661" s="4"/>
    </row>
    <row r="1662" spans="5:5" x14ac:dyDescent="0.25">
      <c r="E1662" s="4"/>
    </row>
    <row r="1663" spans="5:5" x14ac:dyDescent="0.25">
      <c r="E1663" s="4"/>
    </row>
    <row r="1664" spans="5:5" x14ac:dyDescent="0.25">
      <c r="E1664" s="4"/>
    </row>
    <row r="1665" spans="5:5" x14ac:dyDescent="0.25">
      <c r="E1665" s="4"/>
    </row>
    <row r="1666" spans="5:5" x14ac:dyDescent="0.25">
      <c r="E1666" s="4"/>
    </row>
    <row r="1667" spans="5:5" x14ac:dyDescent="0.25">
      <c r="E1667" s="4"/>
    </row>
    <row r="1668" spans="5:5" x14ac:dyDescent="0.25">
      <c r="E1668" s="4"/>
    </row>
    <row r="1669" spans="5:5" x14ac:dyDescent="0.25">
      <c r="E1669" s="4"/>
    </row>
    <row r="1670" spans="5:5" x14ac:dyDescent="0.25">
      <c r="E1670" s="4"/>
    </row>
    <row r="1671" spans="5:5" x14ac:dyDescent="0.25">
      <c r="E1671" s="4"/>
    </row>
    <row r="1672" spans="5:5" x14ac:dyDescent="0.25">
      <c r="E1672" s="4"/>
    </row>
    <row r="1673" spans="5:5" x14ac:dyDescent="0.25">
      <c r="E1673" s="4"/>
    </row>
    <row r="1674" spans="5:5" x14ac:dyDescent="0.25">
      <c r="E1674" s="4"/>
    </row>
    <row r="1675" spans="5:5" x14ac:dyDescent="0.25">
      <c r="E1675" s="4"/>
    </row>
    <row r="1676" spans="5:5" x14ac:dyDescent="0.25">
      <c r="E1676" s="4"/>
    </row>
    <row r="1677" spans="5:5" x14ac:dyDescent="0.25">
      <c r="E1677" s="4"/>
    </row>
    <row r="1678" spans="5:5" x14ac:dyDescent="0.25">
      <c r="E1678" s="4"/>
    </row>
    <row r="1679" spans="5:5" x14ac:dyDescent="0.25">
      <c r="E1679" s="4"/>
    </row>
    <row r="1680" spans="5:5" x14ac:dyDescent="0.25">
      <c r="E1680" s="4"/>
    </row>
    <row r="1681" spans="5:5" x14ac:dyDescent="0.25">
      <c r="E1681" s="4"/>
    </row>
    <row r="1682" spans="5:5" x14ac:dyDescent="0.25">
      <c r="E1682" s="4"/>
    </row>
    <row r="1683" spans="5:5" x14ac:dyDescent="0.25">
      <c r="E1683" s="4"/>
    </row>
    <row r="1684" spans="5:5" x14ac:dyDescent="0.25">
      <c r="E1684" s="4"/>
    </row>
    <row r="1685" spans="5:5" x14ac:dyDescent="0.25">
      <c r="E1685" s="4"/>
    </row>
    <row r="1686" spans="5:5" x14ac:dyDescent="0.25">
      <c r="E1686" s="4"/>
    </row>
    <row r="1687" spans="5:5" x14ac:dyDescent="0.25">
      <c r="E1687" s="4"/>
    </row>
    <row r="1688" spans="5:5" x14ac:dyDescent="0.25">
      <c r="E1688" s="4"/>
    </row>
    <row r="1689" spans="5:5" x14ac:dyDescent="0.25">
      <c r="E1689" s="4"/>
    </row>
    <row r="1690" spans="5:5" x14ac:dyDescent="0.25">
      <c r="E1690" s="4"/>
    </row>
    <row r="1691" spans="5:5" x14ac:dyDescent="0.25">
      <c r="E1691" s="4"/>
    </row>
    <row r="1692" spans="5:5" x14ac:dyDescent="0.25">
      <c r="E1692" s="4"/>
    </row>
    <row r="1693" spans="5:5" x14ac:dyDescent="0.25">
      <c r="E1693" s="4"/>
    </row>
    <row r="1694" spans="5:5" x14ac:dyDescent="0.25">
      <c r="E1694" s="4"/>
    </row>
    <row r="1695" spans="5:5" x14ac:dyDescent="0.25">
      <c r="E1695" s="4"/>
    </row>
    <row r="1696" spans="5:5" x14ac:dyDescent="0.25">
      <c r="E1696" s="4"/>
    </row>
    <row r="1697" spans="5:5" x14ac:dyDescent="0.25">
      <c r="E1697" s="4"/>
    </row>
    <row r="1698" spans="5:5" x14ac:dyDescent="0.25">
      <c r="E1698" s="4"/>
    </row>
    <row r="1699" spans="5:5" x14ac:dyDescent="0.25">
      <c r="E1699" s="4"/>
    </row>
    <row r="1700" spans="5:5" x14ac:dyDescent="0.25">
      <c r="E1700" s="4"/>
    </row>
    <row r="1701" spans="5:5" x14ac:dyDescent="0.25">
      <c r="E1701" s="4"/>
    </row>
    <row r="1702" spans="5:5" x14ac:dyDescent="0.25">
      <c r="E1702" s="4"/>
    </row>
    <row r="1703" spans="5:5" x14ac:dyDescent="0.25">
      <c r="E1703" s="4"/>
    </row>
    <row r="1704" spans="5:5" x14ac:dyDescent="0.25">
      <c r="E1704" s="4"/>
    </row>
    <row r="1705" spans="5:5" x14ac:dyDescent="0.25">
      <c r="E1705" s="4"/>
    </row>
    <row r="1706" spans="5:5" x14ac:dyDescent="0.25">
      <c r="E1706" s="4"/>
    </row>
    <row r="1707" spans="5:5" x14ac:dyDescent="0.25">
      <c r="E1707" s="4"/>
    </row>
    <row r="1708" spans="5:5" x14ac:dyDescent="0.25">
      <c r="E1708" s="4"/>
    </row>
    <row r="1709" spans="5:5" x14ac:dyDescent="0.25">
      <c r="E1709" s="4"/>
    </row>
    <row r="1710" spans="5:5" x14ac:dyDescent="0.25">
      <c r="E1710" s="4"/>
    </row>
    <row r="1711" spans="5:5" x14ac:dyDescent="0.25">
      <c r="E1711" s="4"/>
    </row>
    <row r="1712" spans="5:5" x14ac:dyDescent="0.25">
      <c r="E1712" s="4"/>
    </row>
    <row r="1713" spans="5:5" x14ac:dyDescent="0.25">
      <c r="E1713" s="4"/>
    </row>
    <row r="1714" spans="5:5" x14ac:dyDescent="0.25">
      <c r="E1714" s="4"/>
    </row>
    <row r="1715" spans="5:5" x14ac:dyDescent="0.25">
      <c r="E1715" s="4"/>
    </row>
    <row r="1716" spans="5:5" x14ac:dyDescent="0.25">
      <c r="E1716" s="4"/>
    </row>
    <row r="1717" spans="5:5" x14ac:dyDescent="0.25">
      <c r="E1717" s="4"/>
    </row>
    <row r="1718" spans="5:5" x14ac:dyDescent="0.25">
      <c r="E1718" s="4"/>
    </row>
    <row r="1719" spans="5:5" x14ac:dyDescent="0.25">
      <c r="E1719" s="4"/>
    </row>
    <row r="1720" spans="5:5" x14ac:dyDescent="0.25">
      <c r="E1720" s="4"/>
    </row>
    <row r="1721" spans="5:5" x14ac:dyDescent="0.25">
      <c r="E1721" s="4"/>
    </row>
    <row r="1722" spans="5:5" x14ac:dyDescent="0.25">
      <c r="E1722" s="4"/>
    </row>
    <row r="1723" spans="5:5" x14ac:dyDescent="0.25">
      <c r="E1723" s="4"/>
    </row>
    <row r="1724" spans="5:5" x14ac:dyDescent="0.25">
      <c r="E1724" s="4"/>
    </row>
    <row r="1725" spans="5:5" x14ac:dyDescent="0.25">
      <c r="E1725" s="4"/>
    </row>
    <row r="1726" spans="5:5" x14ac:dyDescent="0.25">
      <c r="E1726" s="4"/>
    </row>
    <row r="1727" spans="5:5" x14ac:dyDescent="0.25">
      <c r="E1727" s="4"/>
    </row>
    <row r="1728" spans="5:5" x14ac:dyDescent="0.25">
      <c r="E1728" s="4"/>
    </row>
    <row r="1729" spans="5:5" x14ac:dyDescent="0.25">
      <c r="E1729" s="4"/>
    </row>
    <row r="1730" spans="5:5" x14ac:dyDescent="0.25">
      <c r="E1730" s="4"/>
    </row>
    <row r="1731" spans="5:5" x14ac:dyDescent="0.25">
      <c r="E1731" s="4"/>
    </row>
    <row r="1732" spans="5:5" x14ac:dyDescent="0.25">
      <c r="E1732" s="4"/>
    </row>
    <row r="1733" spans="5:5" x14ac:dyDescent="0.25">
      <c r="E1733" s="4"/>
    </row>
    <row r="1734" spans="5:5" x14ac:dyDescent="0.25">
      <c r="E1734" s="4"/>
    </row>
    <row r="1735" spans="5:5" x14ac:dyDescent="0.25">
      <c r="E1735" s="4"/>
    </row>
    <row r="1736" spans="5:5" x14ac:dyDescent="0.25">
      <c r="E1736" s="4"/>
    </row>
    <row r="1737" spans="5:5" x14ac:dyDescent="0.25">
      <c r="E1737" s="4"/>
    </row>
    <row r="1738" spans="5:5" x14ac:dyDescent="0.25">
      <c r="E1738" s="4"/>
    </row>
    <row r="1739" spans="5:5" x14ac:dyDescent="0.25">
      <c r="E1739" s="4"/>
    </row>
    <row r="1740" spans="5:5" x14ac:dyDescent="0.25">
      <c r="E1740" s="4"/>
    </row>
    <row r="1741" spans="5:5" x14ac:dyDescent="0.25">
      <c r="E1741" s="4"/>
    </row>
    <row r="1742" spans="5:5" x14ac:dyDescent="0.25">
      <c r="E1742" s="4"/>
    </row>
    <row r="1743" spans="5:5" x14ac:dyDescent="0.25">
      <c r="E1743" s="4"/>
    </row>
    <row r="1744" spans="5:5" x14ac:dyDescent="0.25">
      <c r="E1744" s="4"/>
    </row>
    <row r="1745" spans="5:5" x14ac:dyDescent="0.25">
      <c r="E1745" s="4"/>
    </row>
    <row r="1746" spans="5:5" x14ac:dyDescent="0.25">
      <c r="E1746" s="4"/>
    </row>
    <row r="1747" spans="5:5" x14ac:dyDescent="0.25">
      <c r="E1747" s="4"/>
    </row>
    <row r="1748" spans="5:5" x14ac:dyDescent="0.25">
      <c r="E1748" s="4"/>
    </row>
    <row r="1749" spans="5:5" x14ac:dyDescent="0.25">
      <c r="E1749" s="4"/>
    </row>
    <row r="1750" spans="5:5" x14ac:dyDescent="0.25">
      <c r="E1750" s="4"/>
    </row>
    <row r="1751" spans="5:5" x14ac:dyDescent="0.25">
      <c r="E1751" s="4"/>
    </row>
    <row r="1752" spans="5:5" x14ac:dyDescent="0.25">
      <c r="E1752" s="4"/>
    </row>
    <row r="1753" spans="5:5" x14ac:dyDescent="0.25">
      <c r="E1753" s="4"/>
    </row>
    <row r="1754" spans="5:5" x14ac:dyDescent="0.25">
      <c r="E1754" s="4"/>
    </row>
    <row r="1755" spans="5:5" x14ac:dyDescent="0.25">
      <c r="E1755" s="4"/>
    </row>
    <row r="1756" spans="5:5" x14ac:dyDescent="0.25">
      <c r="E1756" s="4"/>
    </row>
    <row r="1757" spans="5:5" x14ac:dyDescent="0.25">
      <c r="E1757" s="4"/>
    </row>
    <row r="1758" spans="5:5" x14ac:dyDescent="0.25">
      <c r="E1758" s="4"/>
    </row>
    <row r="1759" spans="5:5" x14ac:dyDescent="0.25">
      <c r="E1759" s="4"/>
    </row>
    <row r="1760" spans="5:5" x14ac:dyDescent="0.25">
      <c r="E1760" s="4"/>
    </row>
    <row r="1761" spans="5:5" x14ac:dyDescent="0.25">
      <c r="E1761" s="4"/>
    </row>
    <row r="1762" spans="5:5" x14ac:dyDescent="0.25">
      <c r="E1762" s="4"/>
    </row>
    <row r="1763" spans="5:5" x14ac:dyDescent="0.25">
      <c r="E1763" s="4"/>
    </row>
    <row r="1764" spans="5:5" x14ac:dyDescent="0.25">
      <c r="E1764" s="4"/>
    </row>
    <row r="1765" spans="5:5" x14ac:dyDescent="0.25">
      <c r="E1765" s="4"/>
    </row>
    <row r="1766" spans="5:5" x14ac:dyDescent="0.25">
      <c r="E1766" s="4"/>
    </row>
    <row r="1767" spans="5:5" x14ac:dyDescent="0.25">
      <c r="E1767" s="4"/>
    </row>
    <row r="1768" spans="5:5" x14ac:dyDescent="0.25">
      <c r="E1768" s="4"/>
    </row>
    <row r="1769" spans="5:5" x14ac:dyDescent="0.25">
      <c r="E1769" s="4"/>
    </row>
    <row r="1770" spans="5:5" x14ac:dyDescent="0.25">
      <c r="E1770" s="4"/>
    </row>
    <row r="1771" spans="5:5" x14ac:dyDescent="0.25">
      <c r="E1771" s="4"/>
    </row>
    <row r="1772" spans="5:5" x14ac:dyDescent="0.25">
      <c r="E1772" s="4"/>
    </row>
    <row r="1773" spans="5:5" x14ac:dyDescent="0.25">
      <c r="E1773" s="4"/>
    </row>
    <row r="1774" spans="5:5" x14ac:dyDescent="0.25">
      <c r="E1774" s="4"/>
    </row>
    <row r="1775" spans="5:5" x14ac:dyDescent="0.25">
      <c r="E1775" s="4"/>
    </row>
    <row r="1776" spans="5:5" x14ac:dyDescent="0.25">
      <c r="E1776" s="4"/>
    </row>
    <row r="1777" spans="5:5" x14ac:dyDescent="0.25">
      <c r="E1777" s="4"/>
    </row>
    <row r="1778" spans="5:5" x14ac:dyDescent="0.25">
      <c r="E1778" s="4"/>
    </row>
    <row r="1779" spans="5:5" x14ac:dyDescent="0.25">
      <c r="E1779" s="4"/>
    </row>
    <row r="1780" spans="5:5" x14ac:dyDescent="0.25">
      <c r="E1780" s="4"/>
    </row>
    <row r="1781" spans="5:5" x14ac:dyDescent="0.25">
      <c r="E1781" s="4"/>
    </row>
    <row r="1782" spans="5:5" x14ac:dyDescent="0.25">
      <c r="E1782" s="4"/>
    </row>
    <row r="1783" spans="5:5" x14ac:dyDescent="0.25">
      <c r="E1783" s="4"/>
    </row>
    <row r="1784" spans="5:5" x14ac:dyDescent="0.25">
      <c r="E1784" s="4"/>
    </row>
    <row r="1785" spans="5:5" x14ac:dyDescent="0.25">
      <c r="E1785" s="4"/>
    </row>
    <row r="1786" spans="5:5" x14ac:dyDescent="0.25">
      <c r="E1786" s="4"/>
    </row>
    <row r="1787" spans="5:5" x14ac:dyDescent="0.25">
      <c r="E1787" s="4"/>
    </row>
    <row r="1788" spans="5:5" x14ac:dyDescent="0.25">
      <c r="E1788" s="4"/>
    </row>
    <row r="1789" spans="5:5" x14ac:dyDescent="0.25">
      <c r="E1789" s="4"/>
    </row>
    <row r="1790" spans="5:5" x14ac:dyDescent="0.25">
      <c r="E1790" s="4"/>
    </row>
    <row r="1791" spans="5:5" x14ac:dyDescent="0.25">
      <c r="E1791" s="4"/>
    </row>
    <row r="1792" spans="5:5" x14ac:dyDescent="0.25">
      <c r="E1792" s="4"/>
    </row>
    <row r="1793" spans="5:5" x14ac:dyDescent="0.25">
      <c r="E1793" s="4"/>
    </row>
    <row r="1794" spans="5:5" x14ac:dyDescent="0.25">
      <c r="E1794" s="4"/>
    </row>
    <row r="1795" spans="5:5" x14ac:dyDescent="0.25">
      <c r="E1795" s="4"/>
    </row>
    <row r="1796" spans="5:5" x14ac:dyDescent="0.25">
      <c r="E1796" s="4"/>
    </row>
    <row r="1797" spans="5:5" x14ac:dyDescent="0.25">
      <c r="E1797" s="4"/>
    </row>
    <row r="1798" spans="5:5" x14ac:dyDescent="0.25">
      <c r="E1798" s="4"/>
    </row>
    <row r="1799" spans="5:5" x14ac:dyDescent="0.25">
      <c r="E1799" s="4"/>
    </row>
    <row r="1800" spans="5:5" x14ac:dyDescent="0.25">
      <c r="E1800" s="4"/>
    </row>
    <row r="1801" spans="5:5" x14ac:dyDescent="0.25">
      <c r="E1801" s="4"/>
    </row>
    <row r="1802" spans="5:5" x14ac:dyDescent="0.25">
      <c r="E1802" s="4"/>
    </row>
    <row r="1803" spans="5:5" x14ac:dyDescent="0.25">
      <c r="E1803" s="4"/>
    </row>
    <row r="1804" spans="5:5" x14ac:dyDescent="0.25">
      <c r="E1804" s="4"/>
    </row>
    <row r="1805" spans="5:5" x14ac:dyDescent="0.25">
      <c r="E1805" s="4"/>
    </row>
    <row r="1806" spans="5:5" x14ac:dyDescent="0.25">
      <c r="E1806" s="4"/>
    </row>
    <row r="1807" spans="5:5" x14ac:dyDescent="0.25">
      <c r="E1807" s="4"/>
    </row>
    <row r="1808" spans="5:5" x14ac:dyDescent="0.25">
      <c r="E1808" s="4"/>
    </row>
    <row r="1809" spans="5:5" x14ac:dyDescent="0.25">
      <c r="E1809" s="4"/>
    </row>
    <row r="1810" spans="5:5" x14ac:dyDescent="0.25">
      <c r="E1810" s="4"/>
    </row>
    <row r="1811" spans="5:5" x14ac:dyDescent="0.25">
      <c r="E1811" s="4"/>
    </row>
    <row r="1812" spans="5:5" x14ac:dyDescent="0.25">
      <c r="E1812" s="4"/>
    </row>
    <row r="1813" spans="5:5" x14ac:dyDescent="0.25">
      <c r="E1813" s="4"/>
    </row>
    <row r="1814" spans="5:5" x14ac:dyDescent="0.25">
      <c r="E1814" s="4"/>
    </row>
    <row r="1815" spans="5:5" x14ac:dyDescent="0.25">
      <c r="E1815" s="4"/>
    </row>
    <row r="1816" spans="5:5" x14ac:dyDescent="0.25">
      <c r="E1816" s="4"/>
    </row>
    <row r="1817" spans="5:5" x14ac:dyDescent="0.25">
      <c r="E1817" s="4"/>
    </row>
    <row r="1818" spans="5:5" x14ac:dyDescent="0.25">
      <c r="E1818" s="4"/>
    </row>
    <row r="1819" spans="5:5" x14ac:dyDescent="0.25">
      <c r="E1819" s="4"/>
    </row>
    <row r="1820" spans="5:5" x14ac:dyDescent="0.25">
      <c r="E1820" s="4"/>
    </row>
    <row r="1821" spans="5:5" x14ac:dyDescent="0.25">
      <c r="E1821" s="4"/>
    </row>
    <row r="1822" spans="5:5" x14ac:dyDescent="0.25">
      <c r="E1822" s="4"/>
    </row>
    <row r="1823" spans="5:5" x14ac:dyDescent="0.25">
      <c r="E1823" s="4"/>
    </row>
    <row r="1824" spans="5:5" x14ac:dyDescent="0.25">
      <c r="E1824" s="4"/>
    </row>
    <row r="1825" spans="5:5" x14ac:dyDescent="0.25">
      <c r="E1825" s="4"/>
    </row>
    <row r="1826" spans="5:5" x14ac:dyDescent="0.25">
      <c r="E1826" s="4"/>
    </row>
    <row r="1827" spans="5:5" x14ac:dyDescent="0.25">
      <c r="E1827" s="4"/>
    </row>
    <row r="1828" spans="5:5" x14ac:dyDescent="0.25">
      <c r="E1828" s="4"/>
    </row>
    <row r="1829" spans="5:5" x14ac:dyDescent="0.25">
      <c r="E1829" s="4"/>
    </row>
    <row r="1830" spans="5:5" x14ac:dyDescent="0.25">
      <c r="E1830" s="4"/>
    </row>
    <row r="1831" spans="5:5" x14ac:dyDescent="0.25">
      <c r="E1831" s="4"/>
    </row>
    <row r="1832" spans="5:5" x14ac:dyDescent="0.25">
      <c r="E1832" s="4"/>
    </row>
    <row r="1833" spans="5:5" x14ac:dyDescent="0.25">
      <c r="E1833" s="4"/>
    </row>
    <row r="1834" spans="5:5" x14ac:dyDescent="0.25">
      <c r="E1834" s="4"/>
    </row>
    <row r="1835" spans="5:5" x14ac:dyDescent="0.25">
      <c r="E1835" s="4"/>
    </row>
    <row r="1836" spans="5:5" x14ac:dyDescent="0.25">
      <c r="E1836" s="4"/>
    </row>
    <row r="1837" spans="5:5" x14ac:dyDescent="0.25">
      <c r="E1837" s="4"/>
    </row>
    <row r="1838" spans="5:5" x14ac:dyDescent="0.25">
      <c r="E1838" s="4"/>
    </row>
    <row r="1839" spans="5:5" x14ac:dyDescent="0.25">
      <c r="E1839" s="4"/>
    </row>
    <row r="1840" spans="5:5" x14ac:dyDescent="0.25">
      <c r="E1840" s="4"/>
    </row>
    <row r="1841" spans="5:5" x14ac:dyDescent="0.25">
      <c r="E1841" s="4"/>
    </row>
    <row r="1842" spans="5:5" x14ac:dyDescent="0.25">
      <c r="E1842" s="4"/>
    </row>
    <row r="1843" spans="5:5" x14ac:dyDescent="0.25">
      <c r="E1843" s="4"/>
    </row>
    <row r="1844" spans="5:5" x14ac:dyDescent="0.25">
      <c r="E1844" s="4"/>
    </row>
    <row r="1845" spans="5:5" x14ac:dyDescent="0.25">
      <c r="E1845" s="4"/>
    </row>
    <row r="1846" spans="5:5" x14ac:dyDescent="0.25">
      <c r="E1846" s="4"/>
    </row>
    <row r="1847" spans="5:5" x14ac:dyDescent="0.25">
      <c r="E1847" s="4"/>
    </row>
    <row r="1848" spans="5:5" x14ac:dyDescent="0.25">
      <c r="E1848" s="4"/>
    </row>
    <row r="1849" spans="5:5" x14ac:dyDescent="0.25">
      <c r="E1849" s="4"/>
    </row>
    <row r="1850" spans="5:5" x14ac:dyDescent="0.25">
      <c r="E1850" s="4"/>
    </row>
    <row r="1851" spans="5:5" x14ac:dyDescent="0.25">
      <c r="E1851" s="4"/>
    </row>
    <row r="1852" spans="5:5" x14ac:dyDescent="0.25">
      <c r="E1852" s="4"/>
    </row>
    <row r="1853" spans="5:5" x14ac:dyDescent="0.25">
      <c r="E1853" s="4"/>
    </row>
    <row r="1854" spans="5:5" x14ac:dyDescent="0.25">
      <c r="E1854" s="4"/>
    </row>
    <row r="1855" spans="5:5" x14ac:dyDescent="0.25">
      <c r="E1855" s="4"/>
    </row>
    <row r="1856" spans="5:5" x14ac:dyDescent="0.25">
      <c r="E1856" s="4"/>
    </row>
    <row r="1857" spans="5:5" x14ac:dyDescent="0.25">
      <c r="E1857" s="4"/>
    </row>
    <row r="1858" spans="5:5" x14ac:dyDescent="0.25">
      <c r="E1858" s="4"/>
    </row>
    <row r="1859" spans="5:5" x14ac:dyDescent="0.25">
      <c r="E1859" s="4"/>
    </row>
    <row r="1860" spans="5:5" x14ac:dyDescent="0.25">
      <c r="E1860" s="4"/>
    </row>
    <row r="1861" spans="5:5" x14ac:dyDescent="0.25">
      <c r="E1861" s="4"/>
    </row>
    <row r="1862" spans="5:5" x14ac:dyDescent="0.25">
      <c r="E1862" s="4"/>
    </row>
    <row r="1863" spans="5:5" x14ac:dyDescent="0.25">
      <c r="E1863" s="4"/>
    </row>
    <row r="1864" spans="5:5" x14ac:dyDescent="0.25">
      <c r="E1864" s="4"/>
    </row>
    <row r="1865" spans="5:5" x14ac:dyDescent="0.25">
      <c r="E1865" s="4"/>
    </row>
    <row r="1866" spans="5:5" x14ac:dyDescent="0.25">
      <c r="E1866" s="4"/>
    </row>
    <row r="1867" spans="5:5" x14ac:dyDescent="0.25">
      <c r="E1867" s="4"/>
    </row>
    <row r="1868" spans="5:5" x14ac:dyDescent="0.25">
      <c r="E1868" s="4"/>
    </row>
    <row r="1869" spans="5:5" x14ac:dyDescent="0.25">
      <c r="E1869" s="4"/>
    </row>
    <row r="1870" spans="5:5" x14ac:dyDescent="0.25">
      <c r="E1870" s="4"/>
    </row>
    <row r="1871" spans="5:5" x14ac:dyDescent="0.25">
      <c r="E1871" s="4"/>
    </row>
    <row r="1872" spans="5:5" x14ac:dyDescent="0.25">
      <c r="E1872" s="4"/>
    </row>
    <row r="1873" spans="5:5" x14ac:dyDescent="0.25">
      <c r="E1873" s="4"/>
    </row>
    <row r="1874" spans="5:5" x14ac:dyDescent="0.25">
      <c r="E1874" s="4"/>
    </row>
    <row r="1875" spans="5:5" x14ac:dyDescent="0.25">
      <c r="E1875" s="4"/>
    </row>
    <row r="1876" spans="5:5" x14ac:dyDescent="0.25">
      <c r="E1876" s="4"/>
    </row>
    <row r="1877" spans="5:5" x14ac:dyDescent="0.25">
      <c r="E1877" s="4"/>
    </row>
    <row r="1878" spans="5:5" x14ac:dyDescent="0.25">
      <c r="E1878" s="4"/>
    </row>
    <row r="1879" spans="5:5" x14ac:dyDescent="0.25">
      <c r="E1879" s="4"/>
    </row>
    <row r="1880" spans="5:5" x14ac:dyDescent="0.25">
      <c r="E1880" s="4"/>
    </row>
    <row r="1881" spans="5:5" x14ac:dyDescent="0.25">
      <c r="E1881" s="4"/>
    </row>
    <row r="1882" spans="5:5" x14ac:dyDescent="0.25">
      <c r="E1882" s="4"/>
    </row>
    <row r="1883" spans="5:5" x14ac:dyDescent="0.25">
      <c r="E1883" s="4"/>
    </row>
    <row r="1884" spans="5:5" x14ac:dyDescent="0.25">
      <c r="E1884" s="4"/>
    </row>
    <row r="1885" spans="5:5" x14ac:dyDescent="0.25">
      <c r="E1885" s="4"/>
    </row>
    <row r="1886" spans="5:5" x14ac:dyDescent="0.25">
      <c r="E1886" s="4"/>
    </row>
    <row r="1887" spans="5:5" x14ac:dyDescent="0.25">
      <c r="E1887" s="4"/>
    </row>
    <row r="1888" spans="5:5" x14ac:dyDescent="0.25">
      <c r="E1888" s="4"/>
    </row>
    <row r="1889" spans="5:5" x14ac:dyDescent="0.25">
      <c r="E1889" s="4"/>
    </row>
    <row r="1890" spans="5:5" x14ac:dyDescent="0.25">
      <c r="E1890" s="4"/>
    </row>
    <row r="1891" spans="5:5" x14ac:dyDescent="0.25">
      <c r="E1891" s="4"/>
    </row>
    <row r="1892" spans="5:5" x14ac:dyDescent="0.25">
      <c r="E1892" s="4"/>
    </row>
    <row r="1893" spans="5:5" x14ac:dyDescent="0.25">
      <c r="E1893" s="4"/>
    </row>
    <row r="1894" spans="5:5" x14ac:dyDescent="0.25">
      <c r="E1894" s="4"/>
    </row>
    <row r="1895" spans="5:5" x14ac:dyDescent="0.25">
      <c r="E1895" s="4"/>
    </row>
    <row r="1896" spans="5:5" x14ac:dyDescent="0.25">
      <c r="E1896" s="4"/>
    </row>
    <row r="1897" spans="5:5" x14ac:dyDescent="0.25">
      <c r="E1897" s="4"/>
    </row>
    <row r="1898" spans="5:5" x14ac:dyDescent="0.25">
      <c r="E1898" s="4"/>
    </row>
    <row r="1899" spans="5:5" x14ac:dyDescent="0.25">
      <c r="E1899" s="4"/>
    </row>
    <row r="1900" spans="5:5" x14ac:dyDescent="0.25">
      <c r="E1900" s="4"/>
    </row>
    <row r="1901" spans="5:5" x14ac:dyDescent="0.25">
      <c r="E1901" s="4"/>
    </row>
    <row r="1902" spans="5:5" x14ac:dyDescent="0.25">
      <c r="E1902" s="4"/>
    </row>
    <row r="1903" spans="5:5" x14ac:dyDescent="0.25">
      <c r="E1903" s="4"/>
    </row>
    <row r="1904" spans="5:5" x14ac:dyDescent="0.25">
      <c r="E1904" s="4"/>
    </row>
    <row r="1905" spans="5:5" x14ac:dyDescent="0.25">
      <c r="E1905" s="4"/>
    </row>
    <row r="1906" spans="5:5" x14ac:dyDescent="0.25">
      <c r="E1906" s="4"/>
    </row>
    <row r="1907" spans="5:5" x14ac:dyDescent="0.25">
      <c r="E1907" s="4"/>
    </row>
    <row r="1908" spans="5:5" x14ac:dyDescent="0.25">
      <c r="E1908" s="4"/>
    </row>
    <row r="1909" spans="5:5" x14ac:dyDescent="0.25">
      <c r="E1909" s="4"/>
    </row>
    <row r="1910" spans="5:5" x14ac:dyDescent="0.25">
      <c r="E1910" s="4"/>
    </row>
    <row r="1911" spans="5:5" x14ac:dyDescent="0.25">
      <c r="E1911" s="4"/>
    </row>
    <row r="1912" spans="5:5" x14ac:dyDescent="0.25">
      <c r="E1912" s="4"/>
    </row>
    <row r="1913" spans="5:5" x14ac:dyDescent="0.25">
      <c r="E1913" s="4"/>
    </row>
    <row r="1914" spans="5:5" x14ac:dyDescent="0.25">
      <c r="E1914" s="4"/>
    </row>
    <row r="1915" spans="5:5" x14ac:dyDescent="0.25">
      <c r="E1915" s="4"/>
    </row>
    <row r="1916" spans="5:5" x14ac:dyDescent="0.25">
      <c r="E1916" s="4"/>
    </row>
    <row r="1917" spans="5:5" x14ac:dyDescent="0.25">
      <c r="E1917" s="4"/>
    </row>
    <row r="1918" spans="5:5" x14ac:dyDescent="0.25">
      <c r="E1918" s="4"/>
    </row>
    <row r="1919" spans="5:5" x14ac:dyDescent="0.25">
      <c r="E1919" s="4"/>
    </row>
    <row r="1920" spans="5:5" x14ac:dyDescent="0.25">
      <c r="E1920" s="4"/>
    </row>
    <row r="1921" spans="5:5" x14ac:dyDescent="0.25">
      <c r="E1921" s="4"/>
    </row>
    <row r="1922" spans="5:5" x14ac:dyDescent="0.25">
      <c r="E1922" s="4"/>
    </row>
    <row r="1923" spans="5:5" x14ac:dyDescent="0.25">
      <c r="E1923" s="4"/>
    </row>
    <row r="1924" spans="5:5" x14ac:dyDescent="0.25">
      <c r="E1924" s="4"/>
    </row>
    <row r="1925" spans="5:5" x14ac:dyDescent="0.25">
      <c r="E1925" s="4"/>
    </row>
    <row r="1926" spans="5:5" x14ac:dyDescent="0.25">
      <c r="E1926" s="4"/>
    </row>
    <row r="1927" spans="5:5" x14ac:dyDescent="0.25">
      <c r="E1927" s="4"/>
    </row>
    <row r="1928" spans="5:5" x14ac:dyDescent="0.25">
      <c r="E1928" s="4"/>
    </row>
    <row r="1929" spans="5:5" x14ac:dyDescent="0.25">
      <c r="E1929" s="4"/>
    </row>
    <row r="1930" spans="5:5" x14ac:dyDescent="0.25">
      <c r="E1930" s="4"/>
    </row>
    <row r="1931" spans="5:5" x14ac:dyDescent="0.25">
      <c r="E1931" s="4"/>
    </row>
    <row r="1932" spans="5:5" x14ac:dyDescent="0.25">
      <c r="E1932" s="4"/>
    </row>
    <row r="1933" spans="5:5" x14ac:dyDescent="0.25">
      <c r="E1933" s="4"/>
    </row>
    <row r="1934" spans="5:5" x14ac:dyDescent="0.25">
      <c r="E1934" s="4"/>
    </row>
    <row r="1935" spans="5:5" x14ac:dyDescent="0.25">
      <c r="E1935" s="4"/>
    </row>
    <row r="1936" spans="5:5" x14ac:dyDescent="0.25">
      <c r="E1936" s="4"/>
    </row>
    <row r="1937" spans="5:5" x14ac:dyDescent="0.25">
      <c r="E1937" s="4"/>
    </row>
    <row r="1938" spans="5:5" x14ac:dyDescent="0.25">
      <c r="E1938" s="4"/>
    </row>
    <row r="1939" spans="5:5" x14ac:dyDescent="0.25">
      <c r="E1939" s="4"/>
    </row>
    <row r="1940" spans="5:5" x14ac:dyDescent="0.25">
      <c r="E1940" s="4"/>
    </row>
    <row r="1941" spans="5:5" x14ac:dyDescent="0.25">
      <c r="E1941" s="4"/>
    </row>
    <row r="1942" spans="5:5" x14ac:dyDescent="0.25">
      <c r="E1942" s="4"/>
    </row>
    <row r="1943" spans="5:5" x14ac:dyDescent="0.25">
      <c r="E1943" s="4"/>
    </row>
    <row r="1944" spans="5:5" x14ac:dyDescent="0.25">
      <c r="E1944" s="4"/>
    </row>
    <row r="1945" spans="5:5" x14ac:dyDescent="0.25">
      <c r="E1945" s="4"/>
    </row>
    <row r="1946" spans="5:5" x14ac:dyDescent="0.25">
      <c r="E1946" s="4"/>
    </row>
    <row r="1947" spans="5:5" x14ac:dyDescent="0.25">
      <c r="E1947" s="4"/>
    </row>
    <row r="1948" spans="5:5" x14ac:dyDescent="0.25">
      <c r="E1948" s="4"/>
    </row>
    <row r="1949" spans="5:5" x14ac:dyDescent="0.25">
      <c r="E1949" s="4"/>
    </row>
    <row r="1950" spans="5:5" x14ac:dyDescent="0.25">
      <c r="E1950" s="4"/>
    </row>
    <row r="1951" spans="5:5" x14ac:dyDescent="0.25">
      <c r="E1951" s="4"/>
    </row>
    <row r="1952" spans="5:5" x14ac:dyDescent="0.25">
      <c r="E1952" s="4"/>
    </row>
    <row r="1953" spans="5:5" x14ac:dyDescent="0.25">
      <c r="E1953" s="4"/>
    </row>
    <row r="1954" spans="5:5" x14ac:dyDescent="0.25">
      <c r="E1954" s="4"/>
    </row>
    <row r="1955" spans="5:5" x14ac:dyDescent="0.25">
      <c r="E1955" s="4"/>
    </row>
    <row r="1956" spans="5:5" x14ac:dyDescent="0.25">
      <c r="E1956" s="4"/>
    </row>
    <row r="1957" spans="5:5" x14ac:dyDescent="0.25">
      <c r="E1957" s="4"/>
    </row>
    <row r="1958" spans="5:5" x14ac:dyDescent="0.25">
      <c r="E1958" s="4"/>
    </row>
    <row r="1959" spans="5:5" x14ac:dyDescent="0.25">
      <c r="E1959" s="4"/>
    </row>
    <row r="1960" spans="5:5" x14ac:dyDescent="0.25">
      <c r="E1960" s="4"/>
    </row>
    <row r="1961" spans="5:5" x14ac:dyDescent="0.25">
      <c r="E1961" s="4"/>
    </row>
    <row r="1962" spans="5:5" x14ac:dyDescent="0.25">
      <c r="E1962" s="4"/>
    </row>
    <row r="1963" spans="5:5" x14ac:dyDescent="0.25">
      <c r="E1963" s="4"/>
    </row>
    <row r="1964" spans="5:5" x14ac:dyDescent="0.25">
      <c r="E1964" s="4"/>
    </row>
    <row r="1965" spans="5:5" x14ac:dyDescent="0.25">
      <c r="E1965" s="4"/>
    </row>
    <row r="1966" spans="5:5" x14ac:dyDescent="0.25">
      <c r="E1966" s="4"/>
    </row>
    <row r="1967" spans="5:5" x14ac:dyDescent="0.25">
      <c r="E1967" s="4"/>
    </row>
    <row r="1968" spans="5:5" x14ac:dyDescent="0.25">
      <c r="E1968" s="4"/>
    </row>
    <row r="1969" spans="5:5" x14ac:dyDescent="0.25">
      <c r="E1969" s="4"/>
    </row>
    <row r="1970" spans="5:5" x14ac:dyDescent="0.25">
      <c r="E1970" s="4"/>
    </row>
    <row r="1971" spans="5:5" x14ac:dyDescent="0.25">
      <c r="E1971" s="4"/>
    </row>
    <row r="1972" spans="5:5" x14ac:dyDescent="0.25">
      <c r="E1972" s="4"/>
    </row>
    <row r="1973" spans="5:5" x14ac:dyDescent="0.25">
      <c r="E1973" s="4"/>
    </row>
    <row r="1974" spans="5:5" x14ac:dyDescent="0.25">
      <c r="E1974" s="4"/>
    </row>
    <row r="1975" spans="5:5" x14ac:dyDescent="0.25">
      <c r="E1975" s="4"/>
    </row>
    <row r="1976" spans="5:5" x14ac:dyDescent="0.25">
      <c r="E1976" s="4"/>
    </row>
    <row r="1977" spans="5:5" x14ac:dyDescent="0.25">
      <c r="E1977" s="4"/>
    </row>
    <row r="1978" spans="5:5" x14ac:dyDescent="0.25">
      <c r="E1978" s="4"/>
    </row>
    <row r="1979" spans="5:5" x14ac:dyDescent="0.25">
      <c r="E1979" s="4"/>
    </row>
    <row r="1980" spans="5:5" x14ac:dyDescent="0.25">
      <c r="E1980" s="4"/>
    </row>
    <row r="1981" spans="5:5" x14ac:dyDescent="0.25">
      <c r="E1981" s="4"/>
    </row>
    <row r="1982" spans="5:5" x14ac:dyDescent="0.25">
      <c r="E1982" s="4"/>
    </row>
    <row r="1983" spans="5:5" x14ac:dyDescent="0.25">
      <c r="E1983" s="4"/>
    </row>
    <row r="1984" spans="5:5" x14ac:dyDescent="0.25">
      <c r="E1984" s="4"/>
    </row>
    <row r="1985" spans="5:5" x14ac:dyDescent="0.25">
      <c r="E1985" s="4"/>
    </row>
    <row r="1986" spans="5:5" x14ac:dyDescent="0.25">
      <c r="E1986" s="4"/>
    </row>
    <row r="1987" spans="5:5" x14ac:dyDescent="0.25">
      <c r="E1987" s="4"/>
    </row>
    <row r="1988" spans="5:5" x14ac:dyDescent="0.25">
      <c r="E1988" s="4"/>
    </row>
    <row r="1989" spans="5:5" x14ac:dyDescent="0.25">
      <c r="E1989" s="4"/>
    </row>
    <row r="1990" spans="5:5" x14ac:dyDescent="0.25">
      <c r="E1990" s="4"/>
    </row>
    <row r="1991" spans="5:5" x14ac:dyDescent="0.25">
      <c r="E1991" s="4"/>
    </row>
    <row r="1992" spans="5:5" x14ac:dyDescent="0.25">
      <c r="E1992" s="4"/>
    </row>
    <row r="1993" spans="5:5" x14ac:dyDescent="0.25">
      <c r="E1993" s="4"/>
    </row>
    <row r="1994" spans="5:5" x14ac:dyDescent="0.25">
      <c r="E1994" s="4"/>
    </row>
    <row r="1995" spans="5:5" x14ac:dyDescent="0.25">
      <c r="E1995" s="4"/>
    </row>
    <row r="1996" spans="5:5" x14ac:dyDescent="0.25">
      <c r="E1996" s="4"/>
    </row>
    <row r="1997" spans="5:5" x14ac:dyDescent="0.25">
      <c r="E1997" s="4"/>
    </row>
    <row r="1998" spans="5:5" x14ac:dyDescent="0.25">
      <c r="E1998" s="4"/>
    </row>
    <row r="1999" spans="5:5" x14ac:dyDescent="0.25">
      <c r="E1999" s="4"/>
    </row>
    <row r="2000" spans="5:5" x14ac:dyDescent="0.25">
      <c r="E2000" s="4"/>
    </row>
    <row r="2001" spans="5:5" x14ac:dyDescent="0.25">
      <c r="E2001" s="4"/>
    </row>
    <row r="2002" spans="5:5" x14ac:dyDescent="0.25">
      <c r="E2002" s="4"/>
    </row>
    <row r="2003" spans="5:5" x14ac:dyDescent="0.25">
      <c r="E2003" s="4"/>
    </row>
    <row r="2004" spans="5:5" x14ac:dyDescent="0.25">
      <c r="E2004" s="4"/>
    </row>
    <row r="2005" spans="5:5" x14ac:dyDescent="0.25">
      <c r="E2005" s="4"/>
    </row>
    <row r="2006" spans="5:5" x14ac:dyDescent="0.25">
      <c r="E2006" s="4"/>
    </row>
    <row r="2007" spans="5:5" x14ac:dyDescent="0.25">
      <c r="E2007" s="4"/>
    </row>
    <row r="2008" spans="5:5" x14ac:dyDescent="0.25">
      <c r="E2008" s="4"/>
    </row>
    <row r="2009" spans="5:5" x14ac:dyDescent="0.25">
      <c r="E2009" s="4"/>
    </row>
    <row r="2010" spans="5:5" x14ac:dyDescent="0.25">
      <c r="E2010" s="4"/>
    </row>
    <row r="2011" spans="5:5" x14ac:dyDescent="0.25">
      <c r="E2011" s="4"/>
    </row>
    <row r="2012" spans="5:5" x14ac:dyDescent="0.25">
      <c r="E2012" s="4"/>
    </row>
    <row r="2013" spans="5:5" x14ac:dyDescent="0.25">
      <c r="E2013" s="4"/>
    </row>
    <row r="2014" spans="5:5" x14ac:dyDescent="0.25">
      <c r="E2014" s="4"/>
    </row>
    <row r="2015" spans="5:5" x14ac:dyDescent="0.25">
      <c r="E2015" s="4"/>
    </row>
    <row r="2016" spans="5:5" x14ac:dyDescent="0.25">
      <c r="E2016" s="4"/>
    </row>
    <row r="2017" spans="5:5" x14ac:dyDescent="0.25">
      <c r="E2017" s="4"/>
    </row>
    <row r="2018" spans="5:5" x14ac:dyDescent="0.25">
      <c r="E2018" s="4"/>
    </row>
    <row r="2019" spans="5:5" x14ac:dyDescent="0.25">
      <c r="E2019" s="4"/>
    </row>
    <row r="2020" spans="5:5" x14ac:dyDescent="0.25">
      <c r="E2020" s="4"/>
    </row>
    <row r="2021" spans="5:5" x14ac:dyDescent="0.25">
      <c r="E2021" s="4"/>
    </row>
    <row r="2022" spans="5:5" x14ac:dyDescent="0.25">
      <c r="E2022" s="4"/>
    </row>
    <row r="2023" spans="5:5" x14ac:dyDescent="0.25">
      <c r="E2023" s="4"/>
    </row>
    <row r="2024" spans="5:5" x14ac:dyDescent="0.25">
      <c r="E2024" s="4"/>
    </row>
    <row r="2025" spans="5:5" x14ac:dyDescent="0.25">
      <c r="E2025" s="4"/>
    </row>
    <row r="2026" spans="5:5" x14ac:dyDescent="0.25">
      <c r="E2026" s="4"/>
    </row>
    <row r="2027" spans="5:5" x14ac:dyDescent="0.25">
      <c r="E2027" s="4"/>
    </row>
    <row r="2028" spans="5:5" x14ac:dyDescent="0.25">
      <c r="E2028" s="4"/>
    </row>
    <row r="2029" spans="5:5" x14ac:dyDescent="0.25">
      <c r="E2029" s="4"/>
    </row>
    <row r="2030" spans="5:5" x14ac:dyDescent="0.25">
      <c r="E2030" s="4"/>
    </row>
    <row r="2031" spans="5:5" x14ac:dyDescent="0.25">
      <c r="E2031" s="4"/>
    </row>
    <row r="2032" spans="5:5" x14ac:dyDescent="0.25">
      <c r="E2032" s="4"/>
    </row>
    <row r="2033" spans="5:5" x14ac:dyDescent="0.25">
      <c r="E2033" s="4"/>
    </row>
    <row r="2034" spans="5:5" x14ac:dyDescent="0.25">
      <c r="E2034" s="4"/>
    </row>
    <row r="2035" spans="5:5" x14ac:dyDescent="0.25">
      <c r="E2035" s="4"/>
    </row>
    <row r="2036" spans="5:5" x14ac:dyDescent="0.25">
      <c r="E2036" s="4"/>
    </row>
    <row r="2037" spans="5:5" x14ac:dyDescent="0.25">
      <c r="E2037" s="4"/>
    </row>
    <row r="2038" spans="5:5" x14ac:dyDescent="0.25">
      <c r="E2038" s="4"/>
    </row>
    <row r="2039" spans="5:5" x14ac:dyDescent="0.25">
      <c r="E2039" s="4"/>
    </row>
    <row r="2040" spans="5:5" x14ac:dyDescent="0.25">
      <c r="E2040" s="4"/>
    </row>
    <row r="2041" spans="5:5" x14ac:dyDescent="0.25">
      <c r="E2041" s="4"/>
    </row>
    <row r="2042" spans="5:5" x14ac:dyDescent="0.25">
      <c r="E2042" s="4"/>
    </row>
    <row r="2043" spans="5:5" x14ac:dyDescent="0.25">
      <c r="E2043" s="4"/>
    </row>
    <row r="2044" spans="5:5" x14ac:dyDescent="0.25">
      <c r="E2044" s="4"/>
    </row>
    <row r="2045" spans="5:5" x14ac:dyDescent="0.25">
      <c r="E2045" s="4"/>
    </row>
    <row r="2046" spans="5:5" x14ac:dyDescent="0.25">
      <c r="E2046" s="4"/>
    </row>
    <row r="2047" spans="5:5" x14ac:dyDescent="0.25">
      <c r="E2047" s="4"/>
    </row>
    <row r="2048" spans="5:5" x14ac:dyDescent="0.25">
      <c r="E2048" s="4"/>
    </row>
    <row r="2049" spans="5:5" x14ac:dyDescent="0.25">
      <c r="E2049" s="4"/>
    </row>
    <row r="2050" spans="5:5" x14ac:dyDescent="0.25">
      <c r="E2050" s="4"/>
    </row>
    <row r="2051" spans="5:5" x14ac:dyDescent="0.25">
      <c r="E2051" s="4"/>
    </row>
    <row r="2052" spans="5:5" x14ac:dyDescent="0.25">
      <c r="E2052" s="4"/>
    </row>
    <row r="2053" spans="5:5" x14ac:dyDescent="0.25">
      <c r="E2053" s="4"/>
    </row>
    <row r="2054" spans="5:5" x14ac:dyDescent="0.25">
      <c r="E2054" s="4"/>
    </row>
    <row r="2055" spans="5:5" x14ac:dyDescent="0.25">
      <c r="E2055" s="4"/>
    </row>
    <row r="2056" spans="5:5" x14ac:dyDescent="0.25">
      <c r="E2056" s="4"/>
    </row>
    <row r="2057" spans="5:5" x14ac:dyDescent="0.25">
      <c r="E2057" s="4"/>
    </row>
    <row r="2058" spans="5:5" x14ac:dyDescent="0.25">
      <c r="E2058" s="4"/>
    </row>
    <row r="2059" spans="5:5" x14ac:dyDescent="0.25">
      <c r="E2059" s="4"/>
    </row>
    <row r="2060" spans="5:5" x14ac:dyDescent="0.25">
      <c r="E2060" s="4"/>
    </row>
    <row r="2061" spans="5:5" x14ac:dyDescent="0.25">
      <c r="E2061" s="4"/>
    </row>
    <row r="2062" spans="5:5" x14ac:dyDescent="0.25">
      <c r="E2062" s="4"/>
    </row>
    <row r="2063" spans="5:5" x14ac:dyDescent="0.25">
      <c r="E2063" s="4"/>
    </row>
    <row r="2064" spans="5:5" x14ac:dyDescent="0.25">
      <c r="E2064" s="4"/>
    </row>
    <row r="2065" spans="5:5" x14ac:dyDescent="0.25">
      <c r="E2065" s="4"/>
    </row>
    <row r="2066" spans="5:5" x14ac:dyDescent="0.25">
      <c r="E2066" s="4"/>
    </row>
    <row r="2067" spans="5:5" x14ac:dyDescent="0.25">
      <c r="E2067" s="4"/>
    </row>
    <row r="2068" spans="5:5" x14ac:dyDescent="0.25">
      <c r="E2068" s="4"/>
    </row>
    <row r="2069" spans="5:5" x14ac:dyDescent="0.25">
      <c r="E2069" s="4"/>
    </row>
    <row r="2070" spans="5:5" x14ac:dyDescent="0.25">
      <c r="E2070" s="4"/>
    </row>
    <row r="2071" spans="5:5" x14ac:dyDescent="0.25">
      <c r="E2071" s="4"/>
    </row>
    <row r="2072" spans="5:5" x14ac:dyDescent="0.25">
      <c r="E2072" s="4"/>
    </row>
    <row r="2073" spans="5:5" x14ac:dyDescent="0.25">
      <c r="E2073" s="4"/>
    </row>
    <row r="2074" spans="5:5" x14ac:dyDescent="0.25">
      <c r="E2074" s="4"/>
    </row>
    <row r="2075" spans="5:5" x14ac:dyDescent="0.25">
      <c r="E2075" s="4"/>
    </row>
    <row r="2076" spans="5:5" x14ac:dyDescent="0.25">
      <c r="E2076" s="4"/>
    </row>
    <row r="2077" spans="5:5" x14ac:dyDescent="0.25">
      <c r="E2077" s="4"/>
    </row>
    <row r="2078" spans="5:5" x14ac:dyDescent="0.25">
      <c r="E2078" s="4"/>
    </row>
    <row r="2079" spans="5:5" x14ac:dyDescent="0.25">
      <c r="E2079" s="4"/>
    </row>
    <row r="2080" spans="5:5" x14ac:dyDescent="0.25">
      <c r="E2080" s="4"/>
    </row>
    <row r="2081" spans="5:5" x14ac:dyDescent="0.25">
      <c r="E2081" s="4"/>
    </row>
    <row r="2082" spans="5:5" x14ac:dyDescent="0.25">
      <c r="E2082" s="4"/>
    </row>
    <row r="2083" spans="5:5" x14ac:dyDescent="0.25">
      <c r="E2083" s="4"/>
    </row>
    <row r="2084" spans="5:5" x14ac:dyDescent="0.25">
      <c r="E2084" s="4"/>
    </row>
    <row r="2085" spans="5:5" x14ac:dyDescent="0.25">
      <c r="E2085" s="4"/>
    </row>
    <row r="2086" spans="5:5" x14ac:dyDescent="0.25">
      <c r="E2086" s="4"/>
    </row>
    <row r="2087" spans="5:5" x14ac:dyDescent="0.25">
      <c r="E2087" s="4"/>
    </row>
    <row r="2088" spans="5:5" x14ac:dyDescent="0.25">
      <c r="E2088" s="4"/>
    </row>
    <row r="2089" spans="5:5" x14ac:dyDescent="0.25">
      <c r="E2089" s="4"/>
    </row>
    <row r="2090" spans="5:5" x14ac:dyDescent="0.25">
      <c r="E2090" s="4"/>
    </row>
    <row r="2091" spans="5:5" x14ac:dyDescent="0.25">
      <c r="E2091" s="4"/>
    </row>
    <row r="2092" spans="5:5" x14ac:dyDescent="0.25">
      <c r="E2092" s="4"/>
    </row>
    <row r="2093" spans="5:5" x14ac:dyDescent="0.25">
      <c r="E2093" s="4"/>
    </row>
    <row r="2094" spans="5:5" x14ac:dyDescent="0.25">
      <c r="E2094" s="4"/>
    </row>
    <row r="2095" spans="5:5" x14ac:dyDescent="0.25">
      <c r="E2095" s="4"/>
    </row>
    <row r="2096" spans="5:5" x14ac:dyDescent="0.25">
      <c r="E2096" s="4"/>
    </row>
    <row r="2097" spans="5:5" x14ac:dyDescent="0.25">
      <c r="E2097" s="4"/>
    </row>
    <row r="2098" spans="5:5" x14ac:dyDescent="0.25">
      <c r="E2098" s="4"/>
    </row>
    <row r="2099" spans="5:5" x14ac:dyDescent="0.25">
      <c r="E2099" s="4"/>
    </row>
    <row r="2100" spans="5:5" x14ac:dyDescent="0.25">
      <c r="E2100" s="4"/>
    </row>
    <row r="2101" spans="5:5" x14ac:dyDescent="0.25">
      <c r="E2101" s="4"/>
    </row>
    <row r="2102" spans="5:5" x14ac:dyDescent="0.25">
      <c r="E2102" s="4"/>
    </row>
    <row r="2103" spans="5:5" x14ac:dyDescent="0.25">
      <c r="E2103" s="4"/>
    </row>
    <row r="2104" spans="5:5" x14ac:dyDescent="0.25">
      <c r="E2104" s="4"/>
    </row>
    <row r="2105" spans="5:5" x14ac:dyDescent="0.25">
      <c r="E2105" s="4"/>
    </row>
    <row r="2106" spans="5:5" x14ac:dyDescent="0.25">
      <c r="E2106" s="4"/>
    </row>
    <row r="2107" spans="5:5" x14ac:dyDescent="0.25">
      <c r="E2107" s="4"/>
    </row>
    <row r="2108" spans="5:5" x14ac:dyDescent="0.25">
      <c r="E2108" s="4"/>
    </row>
    <row r="2109" spans="5:5" x14ac:dyDescent="0.25">
      <c r="E2109" s="4"/>
    </row>
    <row r="2110" spans="5:5" x14ac:dyDescent="0.25">
      <c r="E2110" s="4"/>
    </row>
    <row r="2111" spans="5:5" x14ac:dyDescent="0.25">
      <c r="E2111" s="4"/>
    </row>
    <row r="2112" spans="5:5" x14ac:dyDescent="0.25">
      <c r="E2112" s="4"/>
    </row>
    <row r="2113" spans="5:5" x14ac:dyDescent="0.25">
      <c r="E2113" s="4"/>
    </row>
    <row r="2114" spans="5:5" x14ac:dyDescent="0.25">
      <c r="E2114" s="4"/>
    </row>
    <row r="2115" spans="5:5" x14ac:dyDescent="0.25">
      <c r="E2115" s="4"/>
    </row>
    <row r="2116" spans="5:5" x14ac:dyDescent="0.25">
      <c r="E2116" s="4"/>
    </row>
    <row r="2117" spans="5:5" x14ac:dyDescent="0.25">
      <c r="E2117" s="4"/>
    </row>
    <row r="2118" spans="5:5" x14ac:dyDescent="0.25">
      <c r="E2118" s="4"/>
    </row>
    <row r="2119" spans="5:5" x14ac:dyDescent="0.25">
      <c r="E2119" s="4"/>
    </row>
    <row r="2120" spans="5:5" x14ac:dyDescent="0.25">
      <c r="E2120" s="4"/>
    </row>
    <row r="2121" spans="5:5" x14ac:dyDescent="0.25">
      <c r="E2121" s="4"/>
    </row>
    <row r="2122" spans="5:5" x14ac:dyDescent="0.25">
      <c r="E2122" s="4"/>
    </row>
    <row r="2123" spans="5:5" x14ac:dyDescent="0.25">
      <c r="E2123" s="4"/>
    </row>
    <row r="2124" spans="5:5" x14ac:dyDescent="0.25">
      <c r="E2124" s="4"/>
    </row>
    <row r="2125" spans="5:5" x14ac:dyDescent="0.25">
      <c r="E2125" s="4"/>
    </row>
    <row r="2126" spans="5:5" x14ac:dyDescent="0.25">
      <c r="E2126" s="4"/>
    </row>
    <row r="2127" spans="5:5" x14ac:dyDescent="0.25">
      <c r="E2127" s="4"/>
    </row>
    <row r="2128" spans="5:5" x14ac:dyDescent="0.25">
      <c r="E2128" s="4"/>
    </row>
    <row r="2129" spans="5:5" x14ac:dyDescent="0.25">
      <c r="E2129" s="4"/>
    </row>
    <row r="2130" spans="5:5" x14ac:dyDescent="0.25">
      <c r="E2130" s="4"/>
    </row>
    <row r="2131" spans="5:5" x14ac:dyDescent="0.25">
      <c r="E2131" s="4"/>
    </row>
    <row r="2132" spans="5:5" x14ac:dyDescent="0.25">
      <c r="E2132" s="4"/>
    </row>
    <row r="2133" spans="5:5" x14ac:dyDescent="0.25">
      <c r="E2133" s="4"/>
    </row>
    <row r="2134" spans="5:5" x14ac:dyDescent="0.25">
      <c r="E2134" s="4"/>
    </row>
    <row r="2135" spans="5:5" x14ac:dyDescent="0.25">
      <c r="E2135" s="4"/>
    </row>
    <row r="2136" spans="5:5" x14ac:dyDescent="0.25">
      <c r="E2136" s="4"/>
    </row>
    <row r="2137" spans="5:5" x14ac:dyDescent="0.25">
      <c r="E2137" s="4"/>
    </row>
    <row r="2138" spans="5:5" x14ac:dyDescent="0.25">
      <c r="E2138" s="4"/>
    </row>
    <row r="2139" spans="5:5" x14ac:dyDescent="0.25">
      <c r="E2139" s="4"/>
    </row>
    <row r="2140" spans="5:5" x14ac:dyDescent="0.25">
      <c r="E2140" s="4"/>
    </row>
    <row r="2141" spans="5:5" x14ac:dyDescent="0.25">
      <c r="E2141" s="4"/>
    </row>
    <row r="2142" spans="5:5" x14ac:dyDescent="0.25">
      <c r="E2142" s="4"/>
    </row>
    <row r="2143" spans="5:5" x14ac:dyDescent="0.25">
      <c r="E2143" s="4"/>
    </row>
    <row r="2144" spans="5:5" x14ac:dyDescent="0.25">
      <c r="E2144" s="4"/>
    </row>
    <row r="2145" spans="5:5" x14ac:dyDescent="0.25">
      <c r="E2145" s="4"/>
    </row>
    <row r="2146" spans="5:5" x14ac:dyDescent="0.25">
      <c r="E2146" s="4"/>
    </row>
    <row r="2147" spans="5:5" x14ac:dyDescent="0.25">
      <c r="E2147" s="4"/>
    </row>
    <row r="2148" spans="5:5" x14ac:dyDescent="0.25">
      <c r="E2148" s="4"/>
    </row>
    <row r="2149" spans="5:5" x14ac:dyDescent="0.25">
      <c r="E2149" s="4"/>
    </row>
    <row r="2150" spans="5:5" x14ac:dyDescent="0.25">
      <c r="E2150" s="4"/>
    </row>
    <row r="2151" spans="5:5" x14ac:dyDescent="0.25">
      <c r="E2151" s="4"/>
    </row>
    <row r="2152" spans="5:5" x14ac:dyDescent="0.25">
      <c r="E2152" s="4"/>
    </row>
    <row r="2153" spans="5:5" x14ac:dyDescent="0.25">
      <c r="E2153" s="4"/>
    </row>
    <row r="2154" spans="5:5" x14ac:dyDescent="0.25">
      <c r="E2154" s="4"/>
    </row>
    <row r="2155" spans="5:5" x14ac:dyDescent="0.25">
      <c r="E2155" s="4"/>
    </row>
    <row r="2156" spans="5:5" x14ac:dyDescent="0.25">
      <c r="E2156" s="4"/>
    </row>
    <row r="2157" spans="5:5" x14ac:dyDescent="0.25">
      <c r="E2157" s="4"/>
    </row>
    <row r="2158" spans="5:5" x14ac:dyDescent="0.25">
      <c r="E2158" s="4"/>
    </row>
    <row r="2159" spans="5:5" x14ac:dyDescent="0.25">
      <c r="E2159" s="4"/>
    </row>
    <row r="2160" spans="5:5" x14ac:dyDescent="0.25">
      <c r="E2160" s="4"/>
    </row>
    <row r="2161" spans="5:5" x14ac:dyDescent="0.25">
      <c r="E2161" s="4"/>
    </row>
    <row r="2162" spans="5:5" x14ac:dyDescent="0.25">
      <c r="E2162" s="4"/>
    </row>
    <row r="2163" spans="5:5" x14ac:dyDescent="0.25">
      <c r="E2163" s="4"/>
    </row>
    <row r="2164" spans="5:5" x14ac:dyDescent="0.25">
      <c r="E2164" s="4"/>
    </row>
    <row r="2165" spans="5:5" x14ac:dyDescent="0.25">
      <c r="E2165" s="4"/>
    </row>
    <row r="2166" spans="5:5" x14ac:dyDescent="0.25">
      <c r="E2166" s="4"/>
    </row>
    <row r="2167" spans="5:5" x14ac:dyDescent="0.25">
      <c r="E2167" s="4"/>
    </row>
    <row r="2168" spans="5:5" x14ac:dyDescent="0.25">
      <c r="E2168" s="4"/>
    </row>
    <row r="2169" spans="5:5" x14ac:dyDescent="0.25">
      <c r="E2169" s="4"/>
    </row>
    <row r="2170" spans="5:5" x14ac:dyDescent="0.25">
      <c r="E2170" s="4"/>
    </row>
    <row r="2171" spans="5:5" x14ac:dyDescent="0.25">
      <c r="E2171" s="4"/>
    </row>
    <row r="2172" spans="5:5" x14ac:dyDescent="0.25">
      <c r="E2172" s="4"/>
    </row>
    <row r="2173" spans="5:5" x14ac:dyDescent="0.25">
      <c r="E2173" s="4"/>
    </row>
    <row r="2174" spans="5:5" x14ac:dyDescent="0.25">
      <c r="E2174" s="4"/>
    </row>
    <row r="2175" spans="5:5" x14ac:dyDescent="0.25">
      <c r="E2175" s="4"/>
    </row>
    <row r="2176" spans="5:5" x14ac:dyDescent="0.25">
      <c r="E2176" s="4"/>
    </row>
    <row r="2177" spans="5:5" x14ac:dyDescent="0.25">
      <c r="E2177" s="4"/>
    </row>
    <row r="2178" spans="5:5" x14ac:dyDescent="0.25">
      <c r="E2178" s="4"/>
    </row>
    <row r="2179" spans="5:5" x14ac:dyDescent="0.25">
      <c r="E2179" s="4"/>
    </row>
    <row r="2180" spans="5:5" x14ac:dyDescent="0.25">
      <c r="E2180" s="4"/>
    </row>
    <row r="2181" spans="5:5" x14ac:dyDescent="0.25">
      <c r="E2181" s="4"/>
    </row>
    <row r="2182" spans="5:5" x14ac:dyDescent="0.25">
      <c r="E2182" s="4"/>
    </row>
    <row r="2183" spans="5:5" x14ac:dyDescent="0.25">
      <c r="E2183" s="4"/>
    </row>
    <row r="2184" spans="5:5" x14ac:dyDescent="0.25">
      <c r="E2184" s="4"/>
    </row>
    <row r="2185" spans="5:5" x14ac:dyDescent="0.25">
      <c r="E2185" s="4"/>
    </row>
    <row r="2186" spans="5:5" x14ac:dyDescent="0.25">
      <c r="E2186" s="4"/>
    </row>
    <row r="2187" spans="5:5" x14ac:dyDescent="0.25">
      <c r="E2187" s="4"/>
    </row>
    <row r="2188" spans="5:5" x14ac:dyDescent="0.25">
      <c r="E2188" s="4"/>
    </row>
    <row r="2189" spans="5:5" x14ac:dyDescent="0.25">
      <c r="E2189" s="4"/>
    </row>
    <row r="2190" spans="5:5" x14ac:dyDescent="0.25">
      <c r="E2190" s="4"/>
    </row>
    <row r="2191" spans="5:5" x14ac:dyDescent="0.25">
      <c r="E2191" s="4"/>
    </row>
    <row r="2192" spans="5:5" x14ac:dyDescent="0.25">
      <c r="E2192" s="4"/>
    </row>
    <row r="2193" spans="5:5" x14ac:dyDescent="0.25">
      <c r="E2193" s="4"/>
    </row>
    <row r="2194" spans="5:5" x14ac:dyDescent="0.25">
      <c r="E2194" s="4"/>
    </row>
    <row r="2195" spans="5:5" x14ac:dyDescent="0.25">
      <c r="E2195" s="4"/>
    </row>
    <row r="2196" spans="5:5" x14ac:dyDescent="0.25">
      <c r="E2196" s="4"/>
    </row>
    <row r="2197" spans="5:5" x14ac:dyDescent="0.25">
      <c r="E2197" s="4"/>
    </row>
    <row r="2198" spans="5:5" x14ac:dyDescent="0.25">
      <c r="E2198" s="4"/>
    </row>
    <row r="2199" spans="5:5" x14ac:dyDescent="0.25">
      <c r="E2199" s="4"/>
    </row>
    <row r="2200" spans="5:5" x14ac:dyDescent="0.25">
      <c r="E2200" s="4"/>
    </row>
    <row r="2201" spans="5:5" x14ac:dyDescent="0.25">
      <c r="E2201" s="4"/>
    </row>
    <row r="2202" spans="5:5" x14ac:dyDescent="0.25">
      <c r="E2202" s="4"/>
    </row>
    <row r="2203" spans="5:5" x14ac:dyDescent="0.25">
      <c r="E2203" s="4"/>
    </row>
    <row r="2204" spans="5:5" x14ac:dyDescent="0.25">
      <c r="E2204" s="4"/>
    </row>
    <row r="2205" spans="5:5" x14ac:dyDescent="0.25">
      <c r="E2205" s="4"/>
    </row>
    <row r="2206" spans="5:5" x14ac:dyDescent="0.25">
      <c r="E2206" s="4"/>
    </row>
    <row r="2207" spans="5:5" x14ac:dyDescent="0.25">
      <c r="E2207" s="4"/>
    </row>
    <row r="2208" spans="5:5" x14ac:dyDescent="0.25">
      <c r="E2208" s="4"/>
    </row>
    <row r="2209" spans="5:5" x14ac:dyDescent="0.25">
      <c r="E2209" s="4"/>
    </row>
    <row r="2210" spans="5:5" x14ac:dyDescent="0.25">
      <c r="E2210" s="4"/>
    </row>
    <row r="2211" spans="5:5" x14ac:dyDescent="0.25">
      <c r="E2211" s="4"/>
    </row>
    <row r="2212" spans="5:5" x14ac:dyDescent="0.25">
      <c r="E2212" s="4"/>
    </row>
    <row r="2213" spans="5:5" x14ac:dyDescent="0.25">
      <c r="E2213" s="4"/>
    </row>
    <row r="2214" spans="5:5" x14ac:dyDescent="0.25">
      <c r="E2214" s="4"/>
    </row>
    <row r="2215" spans="5:5" x14ac:dyDescent="0.25">
      <c r="E2215" s="4"/>
    </row>
    <row r="2216" spans="5:5" x14ac:dyDescent="0.25">
      <c r="E2216" s="4"/>
    </row>
    <row r="2217" spans="5:5" x14ac:dyDescent="0.25">
      <c r="E2217" s="4"/>
    </row>
    <row r="2218" spans="5:5" x14ac:dyDescent="0.25">
      <c r="E2218" s="4"/>
    </row>
    <row r="2219" spans="5:5" x14ac:dyDescent="0.25">
      <c r="E2219" s="4"/>
    </row>
    <row r="2220" spans="5:5" x14ac:dyDescent="0.25">
      <c r="E2220" s="4"/>
    </row>
    <row r="2221" spans="5:5" x14ac:dyDescent="0.25">
      <c r="E2221" s="4"/>
    </row>
    <row r="2222" spans="5:5" x14ac:dyDescent="0.25">
      <c r="E2222" s="4"/>
    </row>
    <row r="2223" spans="5:5" x14ac:dyDescent="0.25">
      <c r="E2223" s="4"/>
    </row>
    <row r="2224" spans="5:5" x14ac:dyDescent="0.25">
      <c r="E2224" s="4"/>
    </row>
    <row r="2225" spans="5:5" x14ac:dyDescent="0.25">
      <c r="E2225" s="4"/>
    </row>
    <row r="2226" spans="5:5" x14ac:dyDescent="0.25">
      <c r="E2226" s="4"/>
    </row>
    <row r="2227" spans="5:5" x14ac:dyDescent="0.25">
      <c r="E2227" s="4"/>
    </row>
    <row r="2228" spans="5:5" x14ac:dyDescent="0.25">
      <c r="E2228" s="4"/>
    </row>
    <row r="2229" spans="5:5" x14ac:dyDescent="0.25">
      <c r="E2229" s="4"/>
    </row>
    <row r="2230" spans="5:5" x14ac:dyDescent="0.25">
      <c r="E2230" s="4"/>
    </row>
    <row r="2231" spans="5:5" x14ac:dyDescent="0.25">
      <c r="E2231" s="4"/>
    </row>
    <row r="2232" spans="5:5" x14ac:dyDescent="0.25">
      <c r="E2232" s="4"/>
    </row>
    <row r="2233" spans="5:5" x14ac:dyDescent="0.25">
      <c r="E2233" s="4"/>
    </row>
    <row r="2234" spans="5:5" x14ac:dyDescent="0.25">
      <c r="E2234" s="4"/>
    </row>
    <row r="2235" spans="5:5" x14ac:dyDescent="0.25">
      <c r="E2235" s="4"/>
    </row>
    <row r="2236" spans="5:5" x14ac:dyDescent="0.25">
      <c r="E2236" s="4"/>
    </row>
    <row r="2237" spans="5:5" x14ac:dyDescent="0.25">
      <c r="E2237" s="4"/>
    </row>
    <row r="2238" spans="5:5" x14ac:dyDescent="0.25">
      <c r="E2238" s="4"/>
    </row>
    <row r="2239" spans="5:5" x14ac:dyDescent="0.25">
      <c r="E2239" s="4"/>
    </row>
    <row r="2240" spans="5:5" x14ac:dyDescent="0.25">
      <c r="E2240" s="4"/>
    </row>
    <row r="2241" spans="5:5" x14ac:dyDescent="0.25">
      <c r="E2241" s="4"/>
    </row>
    <row r="2242" spans="5:5" x14ac:dyDescent="0.25">
      <c r="E2242" s="4"/>
    </row>
    <row r="2243" spans="5:5" x14ac:dyDescent="0.25">
      <c r="E2243" s="4"/>
    </row>
    <row r="2244" spans="5:5" x14ac:dyDescent="0.25">
      <c r="E2244" s="4"/>
    </row>
    <row r="2245" spans="5:5" x14ac:dyDescent="0.25">
      <c r="E2245" s="4"/>
    </row>
    <row r="2246" spans="5:5" x14ac:dyDescent="0.25">
      <c r="E2246" s="4"/>
    </row>
    <row r="2247" spans="5:5" x14ac:dyDescent="0.25">
      <c r="E2247" s="4"/>
    </row>
    <row r="2248" spans="5:5" x14ac:dyDescent="0.25">
      <c r="E2248" s="4"/>
    </row>
    <row r="2249" spans="5:5" x14ac:dyDescent="0.25">
      <c r="E2249" s="4"/>
    </row>
    <row r="2250" spans="5:5" x14ac:dyDescent="0.25">
      <c r="E2250" s="4"/>
    </row>
    <row r="2251" spans="5:5" x14ac:dyDescent="0.25">
      <c r="E2251" s="4"/>
    </row>
    <row r="2252" spans="5:5" x14ac:dyDescent="0.25">
      <c r="E2252" s="4"/>
    </row>
    <row r="2253" spans="5:5" x14ac:dyDescent="0.25">
      <c r="E2253" s="4"/>
    </row>
    <row r="2254" spans="5:5" x14ac:dyDescent="0.25">
      <c r="E2254" s="4"/>
    </row>
    <row r="2255" spans="5:5" x14ac:dyDescent="0.25">
      <c r="E2255" s="4"/>
    </row>
    <row r="2256" spans="5:5" x14ac:dyDescent="0.25">
      <c r="E2256" s="4"/>
    </row>
    <row r="2257" spans="5:5" x14ac:dyDescent="0.25">
      <c r="E2257" s="4"/>
    </row>
    <row r="2258" spans="5:5" x14ac:dyDescent="0.25">
      <c r="E2258" s="4"/>
    </row>
    <row r="2259" spans="5:5" x14ac:dyDescent="0.25">
      <c r="E2259" s="4"/>
    </row>
    <row r="2260" spans="5:5" x14ac:dyDescent="0.25">
      <c r="E2260" s="4"/>
    </row>
    <row r="2261" spans="5:5" x14ac:dyDescent="0.25">
      <c r="E2261" s="4"/>
    </row>
    <row r="2262" spans="5:5" x14ac:dyDescent="0.25">
      <c r="E2262" s="4"/>
    </row>
    <row r="2263" spans="5:5" x14ac:dyDescent="0.25">
      <c r="E2263" s="4"/>
    </row>
    <row r="2264" spans="5:5" x14ac:dyDescent="0.25">
      <c r="E2264" s="4"/>
    </row>
    <row r="2265" spans="5:5" x14ac:dyDescent="0.25">
      <c r="E2265" s="4"/>
    </row>
    <row r="2266" spans="5:5" x14ac:dyDescent="0.25">
      <c r="E2266" s="4"/>
    </row>
    <row r="2267" spans="5:5" x14ac:dyDescent="0.25">
      <c r="E2267" s="4"/>
    </row>
    <row r="2268" spans="5:5" x14ac:dyDescent="0.25">
      <c r="E2268" s="4"/>
    </row>
    <row r="2269" spans="5:5" x14ac:dyDescent="0.25">
      <c r="E2269" s="4"/>
    </row>
    <row r="2270" spans="5:5" x14ac:dyDescent="0.25">
      <c r="E2270" s="4"/>
    </row>
    <row r="2271" spans="5:5" x14ac:dyDescent="0.25">
      <c r="E2271" s="4"/>
    </row>
    <row r="2272" spans="5:5" x14ac:dyDescent="0.25">
      <c r="E2272" s="4"/>
    </row>
    <row r="2273" spans="5:5" x14ac:dyDescent="0.25">
      <c r="E2273" s="4"/>
    </row>
    <row r="2274" spans="5:5" x14ac:dyDescent="0.25">
      <c r="E2274" s="4"/>
    </row>
    <row r="2275" spans="5:5" x14ac:dyDescent="0.25">
      <c r="E2275" s="4"/>
    </row>
    <row r="2276" spans="5:5" x14ac:dyDescent="0.25">
      <c r="E2276" s="4"/>
    </row>
    <row r="2277" spans="5:5" x14ac:dyDescent="0.25">
      <c r="E2277" s="4"/>
    </row>
    <row r="2278" spans="5:5" x14ac:dyDescent="0.25">
      <c r="E2278" s="4"/>
    </row>
    <row r="2279" spans="5:5" x14ac:dyDescent="0.25">
      <c r="E2279" s="4"/>
    </row>
    <row r="2280" spans="5:5" x14ac:dyDescent="0.25">
      <c r="E2280" s="4"/>
    </row>
    <row r="2281" spans="5:5" x14ac:dyDescent="0.25">
      <c r="E2281" s="4"/>
    </row>
    <row r="2282" spans="5:5" x14ac:dyDescent="0.25">
      <c r="E2282" s="4"/>
    </row>
    <row r="2283" spans="5:5" x14ac:dyDescent="0.25">
      <c r="E2283" s="4"/>
    </row>
    <row r="2284" spans="5:5" x14ac:dyDescent="0.25">
      <c r="E2284" s="4"/>
    </row>
    <row r="2285" spans="5:5" x14ac:dyDescent="0.25">
      <c r="E2285" s="4"/>
    </row>
    <row r="2286" spans="5:5" x14ac:dyDescent="0.25">
      <c r="E2286" s="4"/>
    </row>
    <row r="2287" spans="5:5" x14ac:dyDescent="0.25">
      <c r="E2287" s="4"/>
    </row>
    <row r="2288" spans="5:5" x14ac:dyDescent="0.25">
      <c r="E2288" s="4"/>
    </row>
    <row r="2289" spans="5:5" x14ac:dyDescent="0.25">
      <c r="E2289" s="4"/>
    </row>
    <row r="2290" spans="5:5" x14ac:dyDescent="0.25">
      <c r="E2290" s="4"/>
    </row>
    <row r="2291" spans="5:5" x14ac:dyDescent="0.25">
      <c r="E2291" s="4"/>
    </row>
    <row r="2292" spans="5:5" x14ac:dyDescent="0.25">
      <c r="E2292" s="4"/>
    </row>
    <row r="2293" spans="5:5" x14ac:dyDescent="0.25">
      <c r="E2293" s="4"/>
    </row>
    <row r="2294" spans="5:5" x14ac:dyDescent="0.25">
      <c r="E2294" s="4"/>
    </row>
    <row r="2295" spans="5:5" x14ac:dyDescent="0.25">
      <c r="E2295" s="4"/>
    </row>
    <row r="2296" spans="5:5" x14ac:dyDescent="0.25">
      <c r="E2296" s="4"/>
    </row>
    <row r="2297" spans="5:5" x14ac:dyDescent="0.25">
      <c r="E2297" s="4"/>
    </row>
    <row r="2298" spans="5:5" x14ac:dyDescent="0.25">
      <c r="E2298" s="4"/>
    </row>
    <row r="2299" spans="5:5" x14ac:dyDescent="0.25">
      <c r="E2299" s="4"/>
    </row>
    <row r="2300" spans="5:5" x14ac:dyDescent="0.25">
      <c r="E2300" s="4"/>
    </row>
    <row r="2301" spans="5:5" x14ac:dyDescent="0.25">
      <c r="E2301" s="4"/>
    </row>
    <row r="2302" spans="5:5" x14ac:dyDescent="0.25">
      <c r="E2302" s="4"/>
    </row>
    <row r="2303" spans="5:5" x14ac:dyDescent="0.25">
      <c r="E2303" s="4"/>
    </row>
    <row r="2304" spans="5:5" x14ac:dyDescent="0.25">
      <c r="E2304" s="4"/>
    </row>
    <row r="2305" spans="5:5" x14ac:dyDescent="0.25">
      <c r="E2305" s="4"/>
    </row>
    <row r="2306" spans="5:5" x14ac:dyDescent="0.25">
      <c r="E2306" s="4"/>
    </row>
    <row r="2307" spans="5:5" x14ac:dyDescent="0.25">
      <c r="E2307" s="4"/>
    </row>
    <row r="2308" spans="5:5" x14ac:dyDescent="0.25">
      <c r="E2308" s="4"/>
    </row>
    <row r="2309" spans="5:5" x14ac:dyDescent="0.25">
      <c r="E2309" s="4"/>
    </row>
    <row r="2310" spans="5:5" x14ac:dyDescent="0.25">
      <c r="E2310" s="4"/>
    </row>
    <row r="2311" spans="5:5" x14ac:dyDescent="0.25">
      <c r="E2311" s="4"/>
    </row>
    <row r="2312" spans="5:5" x14ac:dyDescent="0.25">
      <c r="E2312" s="4"/>
    </row>
    <row r="2313" spans="5:5" x14ac:dyDescent="0.25">
      <c r="E2313" s="4"/>
    </row>
    <row r="2314" spans="5:5" x14ac:dyDescent="0.25">
      <c r="E2314" s="4"/>
    </row>
    <row r="2315" spans="5:5" x14ac:dyDescent="0.25">
      <c r="E2315" s="4"/>
    </row>
    <row r="2316" spans="5:5" x14ac:dyDescent="0.25">
      <c r="E2316" s="4"/>
    </row>
    <row r="2317" spans="5:5" x14ac:dyDescent="0.25">
      <c r="E2317" s="4"/>
    </row>
    <row r="2318" spans="5:5" x14ac:dyDescent="0.25">
      <c r="E2318" s="4"/>
    </row>
    <row r="2319" spans="5:5" x14ac:dyDescent="0.25">
      <c r="E2319" s="4"/>
    </row>
    <row r="2320" spans="5:5" x14ac:dyDescent="0.25">
      <c r="E2320" s="4"/>
    </row>
    <row r="2321" spans="5:5" x14ac:dyDescent="0.25">
      <c r="E2321" s="4"/>
    </row>
    <row r="2322" spans="5:5" x14ac:dyDescent="0.25">
      <c r="E2322" s="4"/>
    </row>
    <row r="2323" spans="5:5" x14ac:dyDescent="0.25">
      <c r="E2323" s="4"/>
    </row>
    <row r="2324" spans="5:5" x14ac:dyDescent="0.25">
      <c r="E2324" s="4"/>
    </row>
    <row r="2325" spans="5:5" x14ac:dyDescent="0.25">
      <c r="E2325" s="4"/>
    </row>
    <row r="2326" spans="5:5" x14ac:dyDescent="0.25">
      <c r="E2326" s="4"/>
    </row>
    <row r="2327" spans="5:5" x14ac:dyDescent="0.25">
      <c r="E2327" s="4"/>
    </row>
    <row r="2328" spans="5:5" x14ac:dyDescent="0.25">
      <c r="E2328" s="4"/>
    </row>
    <row r="2329" spans="5:5" x14ac:dyDescent="0.25">
      <c r="E2329" s="4"/>
    </row>
    <row r="2330" spans="5:5" x14ac:dyDescent="0.25">
      <c r="E2330" s="4"/>
    </row>
    <row r="2331" spans="5:5" x14ac:dyDescent="0.25">
      <c r="E2331" s="4"/>
    </row>
    <row r="2332" spans="5:5" x14ac:dyDescent="0.25">
      <c r="E2332" s="4"/>
    </row>
    <row r="2333" spans="5:5" x14ac:dyDescent="0.25">
      <c r="E2333" s="4"/>
    </row>
    <row r="2334" spans="5:5" x14ac:dyDescent="0.25">
      <c r="E2334" s="4"/>
    </row>
    <row r="2335" spans="5:5" x14ac:dyDescent="0.25">
      <c r="E2335" s="4"/>
    </row>
    <row r="2336" spans="5:5" x14ac:dyDescent="0.25">
      <c r="E2336" s="4"/>
    </row>
    <row r="2337" spans="5:5" x14ac:dyDescent="0.25">
      <c r="E2337" s="4"/>
    </row>
    <row r="2338" spans="5:5" x14ac:dyDescent="0.25">
      <c r="E2338" s="4"/>
    </row>
    <row r="2339" spans="5:5" x14ac:dyDescent="0.25">
      <c r="E2339" s="4"/>
    </row>
    <row r="2340" spans="5:5" x14ac:dyDescent="0.25">
      <c r="E2340" s="4"/>
    </row>
    <row r="2341" spans="5:5" x14ac:dyDescent="0.25">
      <c r="E2341" s="4"/>
    </row>
    <row r="2342" spans="5:5" x14ac:dyDescent="0.25">
      <c r="E2342" s="4"/>
    </row>
    <row r="2343" spans="5:5" x14ac:dyDescent="0.25">
      <c r="E2343" s="4"/>
    </row>
    <row r="2344" spans="5:5" x14ac:dyDescent="0.25">
      <c r="E2344" s="4"/>
    </row>
    <row r="2345" spans="5:5" x14ac:dyDescent="0.25">
      <c r="E2345" s="4"/>
    </row>
    <row r="2346" spans="5:5" x14ac:dyDescent="0.25">
      <c r="E2346" s="4"/>
    </row>
    <row r="2347" spans="5:5" x14ac:dyDescent="0.25">
      <c r="E2347" s="4"/>
    </row>
    <row r="2348" spans="5:5" x14ac:dyDescent="0.25">
      <c r="E2348" s="4"/>
    </row>
    <row r="2349" spans="5:5" x14ac:dyDescent="0.25">
      <c r="E2349" s="4"/>
    </row>
    <row r="2350" spans="5:5" x14ac:dyDescent="0.25">
      <c r="E2350" s="4"/>
    </row>
    <row r="2351" spans="5:5" x14ac:dyDescent="0.25">
      <c r="E2351" s="4"/>
    </row>
    <row r="2352" spans="5:5" x14ac:dyDescent="0.25">
      <c r="E2352" s="4"/>
    </row>
    <row r="2353" spans="5:5" x14ac:dyDescent="0.25">
      <c r="E2353" s="4"/>
    </row>
    <row r="2354" spans="5:5" x14ac:dyDescent="0.25">
      <c r="E2354" s="4"/>
    </row>
    <row r="2355" spans="5:5" x14ac:dyDescent="0.25">
      <c r="E2355" s="4"/>
    </row>
    <row r="2356" spans="5:5" x14ac:dyDescent="0.25">
      <c r="E2356" s="4"/>
    </row>
    <row r="2357" spans="5:5" x14ac:dyDescent="0.25">
      <c r="E2357" s="4"/>
    </row>
    <row r="2358" spans="5:5" x14ac:dyDescent="0.25">
      <c r="E2358" s="4"/>
    </row>
    <row r="2359" spans="5:5" x14ac:dyDescent="0.25">
      <c r="E2359" s="4"/>
    </row>
    <row r="2360" spans="5:5" x14ac:dyDescent="0.25">
      <c r="E2360" s="4"/>
    </row>
    <row r="2361" spans="5:5" x14ac:dyDescent="0.25">
      <c r="E2361" s="4"/>
    </row>
    <row r="2362" spans="5:5" x14ac:dyDescent="0.25">
      <c r="E2362" s="4"/>
    </row>
    <row r="2363" spans="5:5" x14ac:dyDescent="0.25">
      <c r="E2363" s="4"/>
    </row>
    <row r="2364" spans="5:5" x14ac:dyDescent="0.25">
      <c r="E2364" s="4"/>
    </row>
    <row r="2365" spans="5:5" x14ac:dyDescent="0.25">
      <c r="E2365" s="4"/>
    </row>
    <row r="2366" spans="5:5" x14ac:dyDescent="0.25">
      <c r="E2366" s="4"/>
    </row>
    <row r="2367" spans="5:5" x14ac:dyDescent="0.25">
      <c r="E2367" s="4"/>
    </row>
    <row r="2368" spans="5:5" x14ac:dyDescent="0.25">
      <c r="E2368" s="4"/>
    </row>
    <row r="2369" spans="5:5" x14ac:dyDescent="0.25">
      <c r="E2369" s="4"/>
    </row>
    <row r="2370" spans="5:5" x14ac:dyDescent="0.25">
      <c r="E2370" s="4"/>
    </row>
    <row r="2371" spans="5:5" x14ac:dyDescent="0.25">
      <c r="E2371" s="4"/>
    </row>
    <row r="2372" spans="5:5" x14ac:dyDescent="0.25">
      <c r="E2372" s="4"/>
    </row>
    <row r="2373" spans="5:5" x14ac:dyDescent="0.25">
      <c r="E2373" s="4"/>
    </row>
    <row r="2374" spans="5:5" x14ac:dyDescent="0.25">
      <c r="E2374" s="4"/>
    </row>
    <row r="2375" spans="5:5" x14ac:dyDescent="0.25">
      <c r="E2375" s="4"/>
    </row>
    <row r="2376" spans="5:5" x14ac:dyDescent="0.25">
      <c r="E2376" s="4"/>
    </row>
    <row r="2377" spans="5:5" x14ac:dyDescent="0.25">
      <c r="E2377" s="4"/>
    </row>
    <row r="2378" spans="5:5" x14ac:dyDescent="0.25">
      <c r="E2378" s="4"/>
    </row>
    <row r="2379" spans="5:5" x14ac:dyDescent="0.25">
      <c r="E2379" s="4"/>
    </row>
    <row r="2380" spans="5:5" x14ac:dyDescent="0.25">
      <c r="E2380" s="4"/>
    </row>
    <row r="2381" spans="5:5" x14ac:dyDescent="0.25">
      <c r="E2381" s="4"/>
    </row>
    <row r="2382" spans="5:5" x14ac:dyDescent="0.25">
      <c r="E2382" s="4"/>
    </row>
    <row r="2383" spans="5:5" x14ac:dyDescent="0.25">
      <c r="E2383" s="4"/>
    </row>
    <row r="2384" spans="5:5" x14ac:dyDescent="0.25">
      <c r="E2384" s="4"/>
    </row>
    <row r="2385" spans="5:5" x14ac:dyDescent="0.25">
      <c r="E2385" s="4"/>
    </row>
    <row r="2386" spans="5:5" x14ac:dyDescent="0.25">
      <c r="E2386" s="4"/>
    </row>
    <row r="2387" spans="5:5" x14ac:dyDescent="0.25">
      <c r="E2387" s="4"/>
    </row>
    <row r="2388" spans="5:5" x14ac:dyDescent="0.25">
      <c r="E2388" s="4"/>
    </row>
    <row r="2389" spans="5:5" x14ac:dyDescent="0.25">
      <c r="E2389" s="4"/>
    </row>
    <row r="2390" spans="5:5" x14ac:dyDescent="0.25">
      <c r="E2390" s="4"/>
    </row>
    <row r="2391" spans="5:5" x14ac:dyDescent="0.25">
      <c r="E2391" s="4"/>
    </row>
    <row r="2392" spans="5:5" x14ac:dyDescent="0.25">
      <c r="E2392" s="4"/>
    </row>
    <row r="2393" spans="5:5" x14ac:dyDescent="0.25">
      <c r="E2393" s="4"/>
    </row>
    <row r="2394" spans="5:5" x14ac:dyDescent="0.25">
      <c r="E2394" s="4"/>
    </row>
    <row r="2395" spans="5:5" x14ac:dyDescent="0.25">
      <c r="E2395" s="4"/>
    </row>
    <row r="2396" spans="5:5" x14ac:dyDescent="0.25">
      <c r="E2396" s="4"/>
    </row>
    <row r="2397" spans="5:5" x14ac:dyDescent="0.25">
      <c r="E2397" s="4"/>
    </row>
    <row r="2398" spans="5:5" x14ac:dyDescent="0.25">
      <c r="E2398" s="4"/>
    </row>
    <row r="2399" spans="5:5" x14ac:dyDescent="0.25">
      <c r="E2399" s="4"/>
    </row>
    <row r="2400" spans="5:5" x14ac:dyDescent="0.25">
      <c r="E2400" s="4"/>
    </row>
    <row r="2401" spans="5:5" x14ac:dyDescent="0.25">
      <c r="E2401" s="4"/>
    </row>
    <row r="2402" spans="5:5" x14ac:dyDescent="0.25">
      <c r="E2402" s="4"/>
    </row>
    <row r="2403" spans="5:5" x14ac:dyDescent="0.25">
      <c r="E2403" s="4"/>
    </row>
    <row r="2404" spans="5:5" x14ac:dyDescent="0.25">
      <c r="E2404" s="4"/>
    </row>
    <row r="2405" spans="5:5" x14ac:dyDescent="0.25">
      <c r="E2405" s="4"/>
    </row>
    <row r="2406" spans="5:5" x14ac:dyDescent="0.25">
      <c r="E2406" s="4"/>
    </row>
    <row r="2407" spans="5:5" x14ac:dyDescent="0.25">
      <c r="E2407" s="4"/>
    </row>
    <row r="2408" spans="5:5" x14ac:dyDescent="0.25">
      <c r="E2408" s="4"/>
    </row>
    <row r="2409" spans="5:5" x14ac:dyDescent="0.25">
      <c r="E2409" s="4"/>
    </row>
    <row r="2410" spans="5:5" x14ac:dyDescent="0.25">
      <c r="E2410" s="4"/>
    </row>
    <row r="2411" spans="5:5" x14ac:dyDescent="0.25">
      <c r="E2411" s="4"/>
    </row>
    <row r="2412" spans="5:5" x14ac:dyDescent="0.25">
      <c r="E2412" s="4"/>
    </row>
    <row r="2413" spans="5:5" x14ac:dyDescent="0.25">
      <c r="E2413" s="4"/>
    </row>
    <row r="2414" spans="5:5" x14ac:dyDescent="0.25">
      <c r="E2414" s="4"/>
    </row>
    <row r="2415" spans="5:5" x14ac:dyDescent="0.25">
      <c r="E2415" s="4"/>
    </row>
    <row r="2416" spans="5:5" x14ac:dyDescent="0.25">
      <c r="E2416" s="4"/>
    </row>
    <row r="2417" spans="5:5" x14ac:dyDescent="0.25">
      <c r="E2417" s="4"/>
    </row>
    <row r="2418" spans="5:5" x14ac:dyDescent="0.25">
      <c r="E2418" s="4"/>
    </row>
    <row r="2419" spans="5:5" x14ac:dyDescent="0.25">
      <c r="E2419" s="4"/>
    </row>
    <row r="2420" spans="5:5" x14ac:dyDescent="0.25">
      <c r="E2420" s="4"/>
    </row>
    <row r="2421" spans="5:5" x14ac:dyDescent="0.25">
      <c r="E2421" s="4"/>
    </row>
    <row r="2422" spans="5:5" x14ac:dyDescent="0.25">
      <c r="E2422" s="4"/>
    </row>
    <row r="2423" spans="5:5" x14ac:dyDescent="0.25">
      <c r="E2423" s="4"/>
    </row>
    <row r="2424" spans="5:5" x14ac:dyDescent="0.25">
      <c r="E2424" s="4"/>
    </row>
    <row r="2425" spans="5:5" x14ac:dyDescent="0.25">
      <c r="E2425" s="4"/>
    </row>
    <row r="2426" spans="5:5" x14ac:dyDescent="0.25">
      <c r="E2426" s="4"/>
    </row>
    <row r="2427" spans="5:5" x14ac:dyDescent="0.25">
      <c r="E2427" s="4"/>
    </row>
    <row r="2428" spans="5:5" x14ac:dyDescent="0.25">
      <c r="E2428" s="4"/>
    </row>
    <row r="2429" spans="5:5" x14ac:dyDescent="0.25">
      <c r="E2429" s="4"/>
    </row>
    <row r="2430" spans="5:5" x14ac:dyDescent="0.25">
      <c r="E2430" s="4"/>
    </row>
    <row r="2431" spans="5:5" x14ac:dyDescent="0.25">
      <c r="E2431" s="4"/>
    </row>
    <row r="2432" spans="5:5" x14ac:dyDescent="0.25">
      <c r="E2432" s="4"/>
    </row>
    <row r="2433" spans="5:5" x14ac:dyDescent="0.25">
      <c r="E2433" s="4"/>
    </row>
    <row r="2434" spans="5:5" x14ac:dyDescent="0.25">
      <c r="E2434" s="4"/>
    </row>
    <row r="2435" spans="5:5" x14ac:dyDescent="0.25">
      <c r="E2435" s="4"/>
    </row>
    <row r="2436" spans="5:5" x14ac:dyDescent="0.25">
      <c r="E2436" s="4"/>
    </row>
    <row r="2437" spans="5:5" x14ac:dyDescent="0.25">
      <c r="E2437" s="4"/>
    </row>
    <row r="2438" spans="5:5" x14ac:dyDescent="0.25">
      <c r="E2438" s="4"/>
    </row>
    <row r="2439" spans="5:5" x14ac:dyDescent="0.25">
      <c r="E2439" s="4"/>
    </row>
    <row r="2440" spans="5:5" x14ac:dyDescent="0.25">
      <c r="E2440" s="4"/>
    </row>
    <row r="2441" spans="5:5" x14ac:dyDescent="0.25">
      <c r="E2441" s="4"/>
    </row>
    <row r="2442" spans="5:5" x14ac:dyDescent="0.25">
      <c r="E2442" s="4"/>
    </row>
    <row r="2443" spans="5:5" x14ac:dyDescent="0.25">
      <c r="E2443" s="4"/>
    </row>
    <row r="2444" spans="5:5" x14ac:dyDescent="0.25">
      <c r="E2444" s="4"/>
    </row>
    <row r="2445" spans="5:5" x14ac:dyDescent="0.25">
      <c r="E2445" s="4"/>
    </row>
    <row r="2446" spans="5:5" x14ac:dyDescent="0.25">
      <c r="E2446" s="4"/>
    </row>
    <row r="2447" spans="5:5" x14ac:dyDescent="0.25">
      <c r="E2447" s="4"/>
    </row>
    <row r="2448" spans="5:5" x14ac:dyDescent="0.25">
      <c r="E2448" s="4"/>
    </row>
    <row r="2449" spans="5:5" x14ac:dyDescent="0.25">
      <c r="E2449" s="4"/>
    </row>
    <row r="2450" spans="5:5" x14ac:dyDescent="0.25">
      <c r="E2450" s="4"/>
    </row>
    <row r="2451" spans="5:5" x14ac:dyDescent="0.25">
      <c r="E2451" s="4"/>
    </row>
    <row r="2452" spans="5:5" x14ac:dyDescent="0.25">
      <c r="E2452" s="4"/>
    </row>
    <row r="2453" spans="5:5" x14ac:dyDescent="0.25">
      <c r="E2453" s="4"/>
    </row>
    <row r="2454" spans="5:5" x14ac:dyDescent="0.25">
      <c r="E2454" s="4"/>
    </row>
    <row r="2455" spans="5:5" x14ac:dyDescent="0.25">
      <c r="E2455" s="4"/>
    </row>
    <row r="2456" spans="5:5" x14ac:dyDescent="0.25">
      <c r="E2456" s="4"/>
    </row>
    <row r="2457" spans="5:5" x14ac:dyDescent="0.25">
      <c r="E2457" s="4"/>
    </row>
    <row r="2458" spans="5:5" x14ac:dyDescent="0.25">
      <c r="E2458" s="4"/>
    </row>
    <row r="2459" spans="5:5" x14ac:dyDescent="0.25">
      <c r="E2459" s="4"/>
    </row>
    <row r="2460" spans="5:5" x14ac:dyDescent="0.25">
      <c r="E2460" s="4"/>
    </row>
    <row r="2461" spans="5:5" x14ac:dyDescent="0.25">
      <c r="E2461" s="4"/>
    </row>
    <row r="2462" spans="5:5" x14ac:dyDescent="0.25">
      <c r="E2462" s="4"/>
    </row>
    <row r="2463" spans="5:5" x14ac:dyDescent="0.25">
      <c r="E2463" s="4"/>
    </row>
    <row r="2464" spans="5:5" x14ac:dyDescent="0.25">
      <c r="E2464" s="4"/>
    </row>
    <row r="2465" spans="5:5" x14ac:dyDescent="0.25">
      <c r="E2465" s="4"/>
    </row>
    <row r="2466" spans="5:5" x14ac:dyDescent="0.25">
      <c r="E2466" s="4"/>
    </row>
    <row r="2467" spans="5:5" x14ac:dyDescent="0.25">
      <c r="E2467" s="4"/>
    </row>
    <row r="2468" spans="5:5" x14ac:dyDescent="0.25">
      <c r="E2468" s="4"/>
    </row>
    <row r="2469" spans="5:5" x14ac:dyDescent="0.25">
      <c r="E2469" s="4"/>
    </row>
    <row r="2470" spans="5:5" x14ac:dyDescent="0.25">
      <c r="E2470" s="4"/>
    </row>
    <row r="2471" spans="5:5" x14ac:dyDescent="0.25">
      <c r="E2471" s="4"/>
    </row>
    <row r="2472" spans="5:5" x14ac:dyDescent="0.25">
      <c r="E2472" s="4"/>
    </row>
    <row r="2473" spans="5:5" x14ac:dyDescent="0.25">
      <c r="E2473" s="4"/>
    </row>
    <row r="2474" spans="5:5" x14ac:dyDescent="0.25">
      <c r="E2474" s="4"/>
    </row>
    <row r="2475" spans="5:5" x14ac:dyDescent="0.25">
      <c r="E2475" s="4"/>
    </row>
    <row r="2476" spans="5:5" x14ac:dyDescent="0.25">
      <c r="E2476" s="4"/>
    </row>
    <row r="2477" spans="5:5" x14ac:dyDescent="0.25">
      <c r="E2477" s="4"/>
    </row>
    <row r="2478" spans="5:5" x14ac:dyDescent="0.25">
      <c r="E2478" s="4"/>
    </row>
    <row r="2479" spans="5:5" x14ac:dyDescent="0.25">
      <c r="E2479" s="4"/>
    </row>
    <row r="2480" spans="5:5" x14ac:dyDescent="0.25">
      <c r="E2480" s="4"/>
    </row>
    <row r="2481" spans="5:5" x14ac:dyDescent="0.25">
      <c r="E2481" s="4"/>
    </row>
    <row r="2482" spans="5:5" x14ac:dyDescent="0.25">
      <c r="E2482" s="4"/>
    </row>
    <row r="2483" spans="5:5" x14ac:dyDescent="0.25">
      <c r="E2483" s="4"/>
    </row>
    <row r="2484" spans="5:5" x14ac:dyDescent="0.25">
      <c r="E2484" s="4"/>
    </row>
    <row r="2485" spans="5:5" x14ac:dyDescent="0.25">
      <c r="E2485" s="4"/>
    </row>
    <row r="2486" spans="5:5" x14ac:dyDescent="0.25">
      <c r="E2486" s="4"/>
    </row>
    <row r="2487" spans="5:5" x14ac:dyDescent="0.25">
      <c r="E2487" s="4"/>
    </row>
    <row r="2488" spans="5:5" x14ac:dyDescent="0.25">
      <c r="E2488" s="4"/>
    </row>
    <row r="2489" spans="5:5" x14ac:dyDescent="0.25">
      <c r="E2489" s="4"/>
    </row>
    <row r="2490" spans="5:5" x14ac:dyDescent="0.25">
      <c r="E2490" s="4"/>
    </row>
    <row r="2491" spans="5:5" x14ac:dyDescent="0.25">
      <c r="E2491" s="4"/>
    </row>
    <row r="2492" spans="5:5" x14ac:dyDescent="0.25">
      <c r="E2492" s="4"/>
    </row>
    <row r="2493" spans="5:5" x14ac:dyDescent="0.25">
      <c r="E2493" s="4"/>
    </row>
    <row r="2494" spans="5:5" x14ac:dyDescent="0.25">
      <c r="E2494" s="4"/>
    </row>
    <row r="2495" spans="5:5" x14ac:dyDescent="0.25">
      <c r="E2495" s="4"/>
    </row>
    <row r="2496" spans="5:5" x14ac:dyDescent="0.25">
      <c r="E2496" s="4"/>
    </row>
    <row r="2497" spans="5:5" x14ac:dyDescent="0.25">
      <c r="E2497" s="4"/>
    </row>
    <row r="2498" spans="5:5" x14ac:dyDescent="0.25">
      <c r="E2498" s="4"/>
    </row>
    <row r="2499" spans="5:5" x14ac:dyDescent="0.25">
      <c r="E2499" s="4"/>
    </row>
    <row r="2500" spans="5:5" x14ac:dyDescent="0.25">
      <c r="E2500" s="4"/>
    </row>
    <row r="2501" spans="5:5" x14ac:dyDescent="0.25">
      <c r="E2501" s="4"/>
    </row>
    <row r="2502" spans="5:5" x14ac:dyDescent="0.25">
      <c r="E2502" s="4"/>
    </row>
    <row r="2503" spans="5:5" x14ac:dyDescent="0.25">
      <c r="E2503" s="4"/>
    </row>
    <row r="2504" spans="5:5" x14ac:dyDescent="0.25">
      <c r="E2504" s="4"/>
    </row>
    <row r="2505" spans="5:5" x14ac:dyDescent="0.25">
      <c r="E2505" s="4"/>
    </row>
    <row r="2506" spans="5:5" x14ac:dyDescent="0.25">
      <c r="E2506" s="4"/>
    </row>
    <row r="2507" spans="5:5" x14ac:dyDescent="0.25">
      <c r="E2507" s="4"/>
    </row>
    <row r="2508" spans="5:5" x14ac:dyDescent="0.25">
      <c r="E2508" s="4"/>
    </row>
    <row r="2509" spans="5:5" x14ac:dyDescent="0.25">
      <c r="E2509" s="4"/>
    </row>
    <row r="2510" spans="5:5" x14ac:dyDescent="0.25">
      <c r="E2510" s="4"/>
    </row>
    <row r="2511" spans="5:5" x14ac:dyDescent="0.25">
      <c r="E2511" s="4"/>
    </row>
    <row r="2512" spans="5:5" x14ac:dyDescent="0.25">
      <c r="E2512" s="4"/>
    </row>
    <row r="2513" spans="5:5" x14ac:dyDescent="0.25">
      <c r="E2513" s="4"/>
    </row>
    <row r="2514" spans="5:5" x14ac:dyDescent="0.25">
      <c r="E2514" s="4"/>
    </row>
    <row r="2515" spans="5:5" x14ac:dyDescent="0.25">
      <c r="E2515" s="4"/>
    </row>
    <row r="2516" spans="5:5" x14ac:dyDescent="0.25">
      <c r="E2516" s="4"/>
    </row>
    <row r="2517" spans="5:5" x14ac:dyDescent="0.25">
      <c r="E2517" s="4"/>
    </row>
    <row r="2518" spans="5:5" x14ac:dyDescent="0.25">
      <c r="E2518" s="4"/>
    </row>
    <row r="2519" spans="5:5" x14ac:dyDescent="0.25">
      <c r="E2519" s="4"/>
    </row>
    <row r="2520" spans="5:5" x14ac:dyDescent="0.25">
      <c r="E2520" s="4"/>
    </row>
    <row r="2521" spans="5:5" x14ac:dyDescent="0.25">
      <c r="E2521" s="4"/>
    </row>
    <row r="2522" spans="5:5" x14ac:dyDescent="0.25">
      <c r="E2522" s="4"/>
    </row>
    <row r="2523" spans="5:5" x14ac:dyDescent="0.25">
      <c r="E2523" s="4"/>
    </row>
    <row r="2524" spans="5:5" x14ac:dyDescent="0.25">
      <c r="E2524" s="4"/>
    </row>
    <row r="2525" spans="5:5" x14ac:dyDescent="0.25">
      <c r="E2525" s="4"/>
    </row>
    <row r="2526" spans="5:5" x14ac:dyDescent="0.25">
      <c r="E2526" s="4"/>
    </row>
    <row r="2527" spans="5:5" x14ac:dyDescent="0.25">
      <c r="E2527" s="4"/>
    </row>
    <row r="2528" spans="5:5" x14ac:dyDescent="0.25">
      <c r="E2528" s="4"/>
    </row>
    <row r="2529" spans="5:5" x14ac:dyDescent="0.25">
      <c r="E2529" s="4"/>
    </row>
    <row r="2530" spans="5:5" x14ac:dyDescent="0.25">
      <c r="E2530" s="4"/>
    </row>
    <row r="2531" spans="5:5" x14ac:dyDescent="0.25">
      <c r="E2531" s="4"/>
    </row>
    <row r="2532" spans="5:5" x14ac:dyDescent="0.25">
      <c r="E2532" s="4"/>
    </row>
    <row r="2533" spans="5:5" x14ac:dyDescent="0.25">
      <c r="E2533" s="4"/>
    </row>
    <row r="2534" spans="5:5" x14ac:dyDescent="0.25">
      <c r="E2534" s="4"/>
    </row>
    <row r="2535" spans="5:5" x14ac:dyDescent="0.25">
      <c r="E2535" s="4"/>
    </row>
    <row r="2536" spans="5:5" x14ac:dyDescent="0.25">
      <c r="E2536" s="4"/>
    </row>
    <row r="2537" spans="5:5" x14ac:dyDescent="0.25">
      <c r="E2537" s="4"/>
    </row>
    <row r="2538" spans="5:5" x14ac:dyDescent="0.25">
      <c r="E2538" s="4"/>
    </row>
    <row r="2539" spans="5:5" x14ac:dyDescent="0.25">
      <c r="E2539" s="4"/>
    </row>
    <row r="2540" spans="5:5" x14ac:dyDescent="0.25">
      <c r="E2540" s="4"/>
    </row>
    <row r="2541" spans="5:5" x14ac:dyDescent="0.25">
      <c r="E2541" s="4"/>
    </row>
    <row r="2542" spans="5:5" x14ac:dyDescent="0.25">
      <c r="E2542" s="4"/>
    </row>
    <row r="2543" spans="5:5" x14ac:dyDescent="0.25">
      <c r="E2543" s="4"/>
    </row>
    <row r="2544" spans="5:5" x14ac:dyDescent="0.25">
      <c r="E2544" s="4"/>
    </row>
    <row r="2545" spans="5:5" x14ac:dyDescent="0.25">
      <c r="E2545" s="4"/>
    </row>
    <row r="2546" spans="5:5" x14ac:dyDescent="0.25">
      <c r="E2546" s="4"/>
    </row>
    <row r="2547" spans="5:5" x14ac:dyDescent="0.25">
      <c r="E2547" s="4"/>
    </row>
    <row r="2548" spans="5:5" x14ac:dyDescent="0.25">
      <c r="E2548" s="4"/>
    </row>
    <row r="2549" spans="5:5" x14ac:dyDescent="0.25">
      <c r="E2549" s="4"/>
    </row>
    <row r="2550" spans="5:5" x14ac:dyDescent="0.25">
      <c r="E2550" s="4"/>
    </row>
    <row r="2551" spans="5:5" x14ac:dyDescent="0.25">
      <c r="E2551" s="4"/>
    </row>
    <row r="2552" spans="5:5" x14ac:dyDescent="0.25">
      <c r="E2552" s="4"/>
    </row>
    <row r="2553" spans="5:5" x14ac:dyDescent="0.25">
      <c r="E2553" s="4"/>
    </row>
    <row r="2554" spans="5:5" x14ac:dyDescent="0.25">
      <c r="E2554" s="4"/>
    </row>
    <row r="2555" spans="5:5" x14ac:dyDescent="0.25">
      <c r="E2555" s="4"/>
    </row>
    <row r="2556" spans="5:5" x14ac:dyDescent="0.25">
      <c r="E2556" s="4"/>
    </row>
    <row r="2557" spans="5:5" x14ac:dyDescent="0.25">
      <c r="E2557" s="4"/>
    </row>
    <row r="2558" spans="5:5" x14ac:dyDescent="0.25">
      <c r="E2558" s="4"/>
    </row>
    <row r="2559" spans="5:5" x14ac:dyDescent="0.25">
      <c r="E2559" s="4"/>
    </row>
    <row r="2560" spans="5:5" x14ac:dyDescent="0.25">
      <c r="E2560" s="4"/>
    </row>
    <row r="2561" spans="5:5" x14ac:dyDescent="0.25">
      <c r="E2561" s="4"/>
    </row>
    <row r="2562" spans="5:5" x14ac:dyDescent="0.25">
      <c r="E2562" s="4"/>
    </row>
    <row r="2563" spans="5:5" x14ac:dyDescent="0.25">
      <c r="E2563" s="4"/>
    </row>
    <row r="2564" spans="5:5" x14ac:dyDescent="0.25">
      <c r="E2564" s="4"/>
    </row>
    <row r="2565" spans="5:5" x14ac:dyDescent="0.25">
      <c r="E2565" s="4"/>
    </row>
    <row r="2566" spans="5:5" x14ac:dyDescent="0.25">
      <c r="E2566" s="4"/>
    </row>
    <row r="2567" spans="5:5" x14ac:dyDescent="0.25">
      <c r="E2567" s="4"/>
    </row>
    <row r="2568" spans="5:5" x14ac:dyDescent="0.25">
      <c r="E2568" s="4"/>
    </row>
    <row r="2569" spans="5:5" x14ac:dyDescent="0.25">
      <c r="E2569" s="4"/>
    </row>
    <row r="2570" spans="5:5" x14ac:dyDescent="0.25">
      <c r="E2570" s="4"/>
    </row>
    <row r="2571" spans="5:5" x14ac:dyDescent="0.25">
      <c r="E2571" s="4"/>
    </row>
    <row r="2572" spans="5:5" x14ac:dyDescent="0.25">
      <c r="E2572" s="4"/>
    </row>
    <row r="2573" spans="5:5" x14ac:dyDescent="0.25">
      <c r="E2573" s="4"/>
    </row>
    <row r="2574" spans="5:5" x14ac:dyDescent="0.25">
      <c r="E2574" s="4"/>
    </row>
    <row r="2575" spans="5:5" x14ac:dyDescent="0.25">
      <c r="E2575" s="4"/>
    </row>
    <row r="2576" spans="5:5" x14ac:dyDescent="0.25">
      <c r="E2576" s="4"/>
    </row>
    <row r="2577" spans="5:5" x14ac:dyDescent="0.25">
      <c r="E2577" s="4"/>
    </row>
    <row r="2578" spans="5:5" x14ac:dyDescent="0.25">
      <c r="E2578" s="4"/>
    </row>
    <row r="2579" spans="5:5" x14ac:dyDescent="0.25">
      <c r="E2579" s="4"/>
    </row>
    <row r="2580" spans="5:5" x14ac:dyDescent="0.25">
      <c r="E2580" s="4"/>
    </row>
    <row r="2581" spans="5:5" x14ac:dyDescent="0.25">
      <c r="E2581" s="4"/>
    </row>
    <row r="2582" spans="5:5" x14ac:dyDescent="0.25">
      <c r="E2582" s="4"/>
    </row>
    <row r="2583" spans="5:5" x14ac:dyDescent="0.25">
      <c r="E2583" s="4"/>
    </row>
    <row r="2584" spans="5:5" x14ac:dyDescent="0.25">
      <c r="E2584" s="4"/>
    </row>
    <row r="2585" spans="5:5" x14ac:dyDescent="0.25">
      <c r="E2585" s="4"/>
    </row>
    <row r="2586" spans="5:5" x14ac:dyDescent="0.25">
      <c r="E2586" s="4"/>
    </row>
    <row r="2587" spans="5:5" x14ac:dyDescent="0.25">
      <c r="E2587" s="4"/>
    </row>
    <row r="2588" spans="5:5" x14ac:dyDescent="0.25">
      <c r="E2588" s="4"/>
    </row>
    <row r="2589" spans="5:5" x14ac:dyDescent="0.25">
      <c r="E2589" s="4"/>
    </row>
    <row r="2590" spans="5:5" x14ac:dyDescent="0.25">
      <c r="E2590" s="4"/>
    </row>
    <row r="2591" spans="5:5" x14ac:dyDescent="0.25">
      <c r="E2591" s="4"/>
    </row>
    <row r="2592" spans="5:5" x14ac:dyDescent="0.25">
      <c r="E2592" s="4"/>
    </row>
    <row r="2593" spans="5:5" x14ac:dyDescent="0.25">
      <c r="E2593" s="4"/>
    </row>
    <row r="2594" spans="5:5" x14ac:dyDescent="0.25">
      <c r="E2594" s="4"/>
    </row>
    <row r="2595" spans="5:5" x14ac:dyDescent="0.25">
      <c r="E2595" s="4"/>
    </row>
    <row r="2596" spans="5:5" x14ac:dyDescent="0.25">
      <c r="E2596" s="4"/>
    </row>
    <row r="2597" spans="5:5" x14ac:dyDescent="0.25">
      <c r="E2597" s="4"/>
    </row>
    <row r="2598" spans="5:5" x14ac:dyDescent="0.25">
      <c r="E2598" s="4"/>
    </row>
    <row r="2599" spans="5:5" x14ac:dyDescent="0.25">
      <c r="E2599" s="4"/>
    </row>
    <row r="2600" spans="5:5" x14ac:dyDescent="0.25">
      <c r="E2600" s="4"/>
    </row>
    <row r="2601" spans="5:5" x14ac:dyDescent="0.25">
      <c r="E2601" s="4"/>
    </row>
    <row r="2602" spans="5:5" x14ac:dyDescent="0.25">
      <c r="E2602" s="4"/>
    </row>
    <row r="2603" spans="5:5" x14ac:dyDescent="0.25">
      <c r="E2603" s="4"/>
    </row>
    <row r="2604" spans="5:5" x14ac:dyDescent="0.25">
      <c r="E2604" s="4"/>
    </row>
    <row r="2605" spans="5:5" x14ac:dyDescent="0.25">
      <c r="E2605" s="4"/>
    </row>
    <row r="2606" spans="5:5" x14ac:dyDescent="0.25">
      <c r="E2606" s="4"/>
    </row>
    <row r="2607" spans="5:5" x14ac:dyDescent="0.25">
      <c r="E2607" s="4"/>
    </row>
    <row r="2608" spans="5:5" x14ac:dyDescent="0.25">
      <c r="E2608" s="4"/>
    </row>
    <row r="2609" spans="5:5" x14ac:dyDescent="0.25">
      <c r="E2609" s="4"/>
    </row>
    <row r="2610" spans="5:5" x14ac:dyDescent="0.25">
      <c r="E2610" s="4"/>
    </row>
    <row r="2611" spans="5:5" x14ac:dyDescent="0.25">
      <c r="E2611" s="4"/>
    </row>
    <row r="2612" spans="5:5" x14ac:dyDescent="0.25">
      <c r="E2612" s="4"/>
    </row>
    <row r="2613" spans="5:5" x14ac:dyDescent="0.25">
      <c r="E2613" s="4"/>
    </row>
    <row r="2614" spans="5:5" x14ac:dyDescent="0.25">
      <c r="E2614" s="4"/>
    </row>
    <row r="2615" spans="5:5" x14ac:dyDescent="0.25">
      <c r="E2615" s="4"/>
    </row>
    <row r="2616" spans="5:5" x14ac:dyDescent="0.25">
      <c r="E2616" s="4"/>
    </row>
    <row r="2617" spans="5:5" x14ac:dyDescent="0.25">
      <c r="E2617" s="4"/>
    </row>
    <row r="2618" spans="5:5" x14ac:dyDescent="0.25">
      <c r="E2618" s="4"/>
    </row>
    <row r="2619" spans="5:5" x14ac:dyDescent="0.25">
      <c r="E2619" s="4"/>
    </row>
    <row r="2620" spans="5:5" x14ac:dyDescent="0.25">
      <c r="E2620" s="4"/>
    </row>
    <row r="2621" spans="5:5" x14ac:dyDescent="0.25">
      <c r="E2621" s="4"/>
    </row>
    <row r="2622" spans="5:5" x14ac:dyDescent="0.25">
      <c r="E2622" s="4"/>
    </row>
    <row r="2623" spans="5:5" x14ac:dyDescent="0.25">
      <c r="E2623" s="4"/>
    </row>
    <row r="2624" spans="5:5" x14ac:dyDescent="0.25">
      <c r="E2624" s="4"/>
    </row>
    <row r="2625" spans="5:5" x14ac:dyDescent="0.25">
      <c r="E2625" s="4"/>
    </row>
    <row r="2626" spans="5:5" x14ac:dyDescent="0.25">
      <c r="E2626" s="4"/>
    </row>
    <row r="2627" spans="5:5" x14ac:dyDescent="0.25">
      <c r="E2627" s="4"/>
    </row>
    <row r="2628" spans="5:5" x14ac:dyDescent="0.25">
      <c r="E2628" s="4"/>
    </row>
    <row r="2629" spans="5:5" x14ac:dyDescent="0.25">
      <c r="E2629" s="4"/>
    </row>
    <row r="2630" spans="5:5" x14ac:dyDescent="0.25">
      <c r="E2630" s="4"/>
    </row>
    <row r="2631" spans="5:5" x14ac:dyDescent="0.25">
      <c r="E2631" s="4"/>
    </row>
    <row r="2632" spans="5:5" x14ac:dyDescent="0.25">
      <c r="E2632" s="4"/>
    </row>
    <row r="2633" spans="5:5" x14ac:dyDescent="0.25">
      <c r="E2633" s="4"/>
    </row>
    <row r="2634" spans="5:5" x14ac:dyDescent="0.25">
      <c r="E2634" s="4"/>
    </row>
    <row r="2635" spans="5:5" x14ac:dyDescent="0.25">
      <c r="E2635" s="4"/>
    </row>
    <row r="2636" spans="5:5" x14ac:dyDescent="0.25">
      <c r="E2636" s="4"/>
    </row>
    <row r="2637" spans="5:5" x14ac:dyDescent="0.25">
      <c r="E2637" s="4"/>
    </row>
    <row r="2638" spans="5:5" x14ac:dyDescent="0.25">
      <c r="E2638" s="4"/>
    </row>
    <row r="2639" spans="5:5" x14ac:dyDescent="0.25">
      <c r="E2639" s="4"/>
    </row>
    <row r="2640" spans="5:5" x14ac:dyDescent="0.25">
      <c r="E2640" s="4"/>
    </row>
    <row r="2641" spans="5:5" x14ac:dyDescent="0.25">
      <c r="E2641" s="4"/>
    </row>
    <row r="2642" spans="5:5" x14ac:dyDescent="0.25">
      <c r="E2642" s="4"/>
    </row>
    <row r="2643" spans="5:5" x14ac:dyDescent="0.25">
      <c r="E2643" s="4"/>
    </row>
    <row r="2644" spans="5:5" x14ac:dyDescent="0.25">
      <c r="E2644" s="4"/>
    </row>
    <row r="2645" spans="5:5" x14ac:dyDescent="0.25">
      <c r="E2645" s="4"/>
    </row>
    <row r="2646" spans="5:5" x14ac:dyDescent="0.25">
      <c r="E2646" s="4"/>
    </row>
    <row r="2647" spans="5:5" x14ac:dyDescent="0.25">
      <c r="E2647" s="4"/>
    </row>
    <row r="2648" spans="5:5" x14ac:dyDescent="0.25">
      <c r="E2648" s="4"/>
    </row>
    <row r="2649" spans="5:5" x14ac:dyDescent="0.25">
      <c r="E2649" s="4"/>
    </row>
    <row r="2650" spans="5:5" x14ac:dyDescent="0.25">
      <c r="E2650" s="4"/>
    </row>
    <row r="2651" spans="5:5" x14ac:dyDescent="0.25">
      <c r="E2651" s="4"/>
    </row>
    <row r="2652" spans="5:5" x14ac:dyDescent="0.25">
      <c r="E2652" s="4"/>
    </row>
    <row r="2653" spans="5:5" x14ac:dyDescent="0.25">
      <c r="E2653" s="4"/>
    </row>
    <row r="2654" spans="5:5" x14ac:dyDescent="0.25">
      <c r="E2654" s="4"/>
    </row>
    <row r="2655" spans="5:5" x14ac:dyDescent="0.25">
      <c r="E2655" s="4"/>
    </row>
    <row r="2656" spans="5:5" x14ac:dyDescent="0.25">
      <c r="E2656" s="4"/>
    </row>
    <row r="2657" spans="5:5" x14ac:dyDescent="0.25">
      <c r="E2657" s="4"/>
    </row>
    <row r="2658" spans="5:5" x14ac:dyDescent="0.25">
      <c r="E2658" s="4"/>
    </row>
    <row r="2659" spans="5:5" x14ac:dyDescent="0.25">
      <c r="E2659" s="4"/>
    </row>
    <row r="2660" spans="5:5" x14ac:dyDescent="0.25">
      <c r="E2660" s="4"/>
    </row>
    <row r="2661" spans="5:5" x14ac:dyDescent="0.25">
      <c r="E2661" s="4"/>
    </row>
    <row r="2662" spans="5:5" x14ac:dyDescent="0.25">
      <c r="E2662" s="4"/>
    </row>
    <row r="2663" spans="5:5" x14ac:dyDescent="0.25">
      <c r="E2663" s="4"/>
    </row>
    <row r="2664" spans="5:5" x14ac:dyDescent="0.25">
      <c r="E2664" s="4"/>
    </row>
    <row r="2665" spans="5:5" x14ac:dyDescent="0.25">
      <c r="E2665" s="4"/>
    </row>
    <row r="2666" spans="5:5" x14ac:dyDescent="0.25">
      <c r="E2666" s="4"/>
    </row>
    <row r="2667" spans="5:5" x14ac:dyDescent="0.25">
      <c r="E2667" s="4"/>
    </row>
    <row r="2668" spans="5:5" x14ac:dyDescent="0.25">
      <c r="E2668" s="4"/>
    </row>
    <row r="2669" spans="5:5" x14ac:dyDescent="0.25">
      <c r="E2669" s="4"/>
    </row>
    <row r="2670" spans="5:5" x14ac:dyDescent="0.25">
      <c r="E2670" s="4"/>
    </row>
    <row r="2671" spans="5:5" x14ac:dyDescent="0.25">
      <c r="E2671" s="4"/>
    </row>
    <row r="2672" spans="5:5" x14ac:dyDescent="0.25">
      <c r="E2672" s="4"/>
    </row>
    <row r="2673" spans="5:5" x14ac:dyDescent="0.25">
      <c r="E2673" s="4"/>
    </row>
    <row r="2674" spans="5:5" x14ac:dyDescent="0.25">
      <c r="E2674" s="4"/>
    </row>
    <row r="2675" spans="5:5" x14ac:dyDescent="0.25">
      <c r="E2675" s="4"/>
    </row>
    <row r="2676" spans="5:5" x14ac:dyDescent="0.25">
      <c r="E2676" s="4"/>
    </row>
    <row r="2677" spans="5:5" x14ac:dyDescent="0.25">
      <c r="E2677" s="4"/>
    </row>
    <row r="2678" spans="5:5" x14ac:dyDescent="0.25">
      <c r="E2678" s="4"/>
    </row>
    <row r="2679" spans="5:5" x14ac:dyDescent="0.25">
      <c r="E2679" s="4"/>
    </row>
    <row r="2680" spans="5:5" x14ac:dyDescent="0.25">
      <c r="E2680" s="4"/>
    </row>
    <row r="2681" spans="5:5" x14ac:dyDescent="0.25">
      <c r="E2681" s="4"/>
    </row>
    <row r="2682" spans="5:5" x14ac:dyDescent="0.25">
      <c r="E2682" s="4"/>
    </row>
    <row r="2683" spans="5:5" x14ac:dyDescent="0.25">
      <c r="E2683" s="4"/>
    </row>
    <row r="2684" spans="5:5" x14ac:dyDescent="0.25">
      <c r="E2684" s="4"/>
    </row>
    <row r="2685" spans="5:5" x14ac:dyDescent="0.25">
      <c r="E2685" s="4"/>
    </row>
    <row r="2686" spans="5:5" x14ac:dyDescent="0.25">
      <c r="E2686" s="4"/>
    </row>
    <row r="2687" spans="5:5" x14ac:dyDescent="0.25">
      <c r="E2687" s="4"/>
    </row>
    <row r="2688" spans="5:5" x14ac:dyDescent="0.25">
      <c r="E2688" s="4"/>
    </row>
    <row r="2689" spans="5:5" x14ac:dyDescent="0.25">
      <c r="E2689" s="4"/>
    </row>
    <row r="2690" spans="5:5" x14ac:dyDescent="0.25">
      <c r="E2690" s="4"/>
    </row>
    <row r="2691" spans="5:5" x14ac:dyDescent="0.25">
      <c r="E2691" s="4"/>
    </row>
    <row r="2692" spans="5:5" x14ac:dyDescent="0.25">
      <c r="E2692" s="4"/>
    </row>
    <row r="2693" spans="5:5" x14ac:dyDescent="0.25">
      <c r="E2693" s="4"/>
    </row>
    <row r="2694" spans="5:5" x14ac:dyDescent="0.25">
      <c r="E2694" s="4"/>
    </row>
    <row r="2695" spans="5:5" x14ac:dyDescent="0.25">
      <c r="E2695" s="4"/>
    </row>
    <row r="2696" spans="5:5" x14ac:dyDescent="0.25">
      <c r="E2696" s="4"/>
    </row>
    <row r="2697" spans="5:5" x14ac:dyDescent="0.25">
      <c r="E2697" s="4"/>
    </row>
    <row r="2698" spans="5:5" x14ac:dyDescent="0.25">
      <c r="E2698" s="4"/>
    </row>
    <row r="2699" spans="5:5" x14ac:dyDescent="0.25">
      <c r="E2699" s="4"/>
    </row>
    <row r="2700" spans="5:5" x14ac:dyDescent="0.25">
      <c r="E2700" s="4"/>
    </row>
    <row r="2701" spans="5:5" x14ac:dyDescent="0.25">
      <c r="E2701" s="4"/>
    </row>
    <row r="2702" spans="5:5" x14ac:dyDescent="0.25">
      <c r="E2702" s="4"/>
    </row>
    <row r="2703" spans="5:5" x14ac:dyDescent="0.25">
      <c r="E2703" s="4"/>
    </row>
    <row r="2704" spans="5:5" x14ac:dyDescent="0.25">
      <c r="E2704" s="4"/>
    </row>
    <row r="2705" spans="5:5" x14ac:dyDescent="0.25">
      <c r="E2705" s="4"/>
    </row>
    <row r="2706" spans="5:5" x14ac:dyDescent="0.25">
      <c r="E2706" s="4"/>
    </row>
    <row r="2707" spans="5:5" x14ac:dyDescent="0.25">
      <c r="E2707" s="4"/>
    </row>
    <row r="2708" spans="5:5" x14ac:dyDescent="0.25">
      <c r="E2708" s="4"/>
    </row>
    <row r="2709" spans="5:5" x14ac:dyDescent="0.25">
      <c r="E2709" s="4"/>
    </row>
    <row r="2710" spans="5:5" x14ac:dyDescent="0.25">
      <c r="E2710" s="4"/>
    </row>
    <row r="2711" spans="5:5" x14ac:dyDescent="0.25">
      <c r="E2711" s="4"/>
    </row>
    <row r="2712" spans="5:5" x14ac:dyDescent="0.25">
      <c r="E2712" s="4"/>
    </row>
    <row r="2713" spans="5:5" x14ac:dyDescent="0.25">
      <c r="E2713" s="4"/>
    </row>
    <row r="2714" spans="5:5" x14ac:dyDescent="0.25">
      <c r="E2714" s="4"/>
    </row>
    <row r="2715" spans="5:5" x14ac:dyDescent="0.25">
      <c r="E2715" s="4"/>
    </row>
    <row r="2716" spans="5:5" x14ac:dyDescent="0.25">
      <c r="E2716" s="4"/>
    </row>
    <row r="2717" spans="5:5" x14ac:dyDescent="0.25">
      <c r="E2717" s="4"/>
    </row>
    <row r="2718" spans="5:5" x14ac:dyDescent="0.25">
      <c r="E2718" s="4"/>
    </row>
    <row r="2719" spans="5:5" x14ac:dyDescent="0.25">
      <c r="E2719" s="4"/>
    </row>
    <row r="2720" spans="5:5" x14ac:dyDescent="0.25">
      <c r="E2720" s="4"/>
    </row>
    <row r="2721" spans="5:5" x14ac:dyDescent="0.25">
      <c r="E2721" s="4"/>
    </row>
    <row r="2722" spans="5:5" x14ac:dyDescent="0.25">
      <c r="E2722" s="4"/>
    </row>
    <row r="2723" spans="5:5" x14ac:dyDescent="0.25">
      <c r="E2723" s="4"/>
    </row>
    <row r="2724" spans="5:5" x14ac:dyDescent="0.25">
      <c r="E2724" s="4"/>
    </row>
    <row r="2725" spans="5:5" x14ac:dyDescent="0.25">
      <c r="E2725" s="4"/>
    </row>
    <row r="2726" spans="5:5" x14ac:dyDescent="0.25">
      <c r="E2726" s="4"/>
    </row>
    <row r="2727" spans="5:5" x14ac:dyDescent="0.25">
      <c r="E2727" s="4"/>
    </row>
    <row r="2728" spans="5:5" x14ac:dyDescent="0.25">
      <c r="E2728" s="4"/>
    </row>
    <row r="2729" spans="5:5" x14ac:dyDescent="0.25">
      <c r="E2729" s="4"/>
    </row>
    <row r="2730" spans="5:5" x14ac:dyDescent="0.25">
      <c r="E2730" s="4"/>
    </row>
    <row r="2731" spans="5:5" x14ac:dyDescent="0.25">
      <c r="E2731" s="4"/>
    </row>
    <row r="2732" spans="5:5" x14ac:dyDescent="0.25">
      <c r="E2732" s="4"/>
    </row>
    <row r="2733" spans="5:5" x14ac:dyDescent="0.25">
      <c r="E2733" s="4"/>
    </row>
    <row r="2734" spans="5:5" x14ac:dyDescent="0.25">
      <c r="E2734" s="4"/>
    </row>
    <row r="2735" spans="5:5" x14ac:dyDescent="0.25">
      <c r="E2735" s="4"/>
    </row>
    <row r="2736" spans="5:5" x14ac:dyDescent="0.25">
      <c r="E2736" s="4"/>
    </row>
    <row r="2737" spans="5:5" x14ac:dyDescent="0.25">
      <c r="E2737" s="4"/>
    </row>
    <row r="2738" spans="5:5" x14ac:dyDescent="0.25">
      <c r="E2738" s="4"/>
    </row>
    <row r="2739" spans="5:5" x14ac:dyDescent="0.25">
      <c r="E2739" s="4"/>
    </row>
    <row r="2740" spans="5:5" x14ac:dyDescent="0.25">
      <c r="E2740" s="4"/>
    </row>
    <row r="2741" spans="5:5" x14ac:dyDescent="0.25">
      <c r="E2741" s="4"/>
    </row>
    <row r="2742" spans="5:5" x14ac:dyDescent="0.25">
      <c r="E2742" s="4"/>
    </row>
    <row r="2743" spans="5:5" x14ac:dyDescent="0.25">
      <c r="E2743" s="4"/>
    </row>
    <row r="2744" spans="5:5" x14ac:dyDescent="0.25">
      <c r="E2744" s="4"/>
    </row>
    <row r="2745" spans="5:5" x14ac:dyDescent="0.25">
      <c r="E2745" s="4"/>
    </row>
    <row r="2746" spans="5:5" x14ac:dyDescent="0.25">
      <c r="E2746" s="4"/>
    </row>
    <row r="2747" spans="5:5" x14ac:dyDescent="0.25">
      <c r="E2747" s="4"/>
    </row>
    <row r="2748" spans="5:5" x14ac:dyDescent="0.25">
      <c r="E2748" s="4"/>
    </row>
    <row r="2749" spans="5:5" x14ac:dyDescent="0.25">
      <c r="E2749" s="4"/>
    </row>
    <row r="2750" spans="5:5" x14ac:dyDescent="0.25">
      <c r="E2750" s="4"/>
    </row>
    <row r="2751" spans="5:5" x14ac:dyDescent="0.25">
      <c r="E2751" s="4"/>
    </row>
    <row r="2752" spans="5:5" x14ac:dyDescent="0.25">
      <c r="E2752" s="4"/>
    </row>
    <row r="2753" spans="5:5" x14ac:dyDescent="0.25">
      <c r="E2753" s="4"/>
    </row>
    <row r="2754" spans="5:5" x14ac:dyDescent="0.25">
      <c r="E2754" s="4"/>
    </row>
    <row r="2755" spans="5:5" x14ac:dyDescent="0.25">
      <c r="E2755" s="4"/>
    </row>
    <row r="2756" spans="5:5" x14ac:dyDescent="0.25">
      <c r="E2756" s="4"/>
    </row>
    <row r="2757" spans="5:5" x14ac:dyDescent="0.25">
      <c r="E2757" s="4"/>
    </row>
    <row r="2758" spans="5:5" x14ac:dyDescent="0.25">
      <c r="E2758" s="4"/>
    </row>
    <row r="2759" spans="5:5" x14ac:dyDescent="0.25">
      <c r="E2759" s="4"/>
    </row>
    <row r="2760" spans="5:5" x14ac:dyDescent="0.25">
      <c r="E2760" s="4"/>
    </row>
    <row r="2761" spans="5:5" x14ac:dyDescent="0.25">
      <c r="E2761" s="4"/>
    </row>
    <row r="2762" spans="5:5" x14ac:dyDescent="0.25">
      <c r="E2762" s="4"/>
    </row>
    <row r="2763" spans="5:5" x14ac:dyDescent="0.25">
      <c r="E2763" s="4"/>
    </row>
    <row r="2764" spans="5:5" x14ac:dyDescent="0.25">
      <c r="E2764" s="4"/>
    </row>
    <row r="2765" spans="5:5" x14ac:dyDescent="0.25">
      <c r="E2765" s="4"/>
    </row>
    <row r="2766" spans="5:5" x14ac:dyDescent="0.25">
      <c r="E2766" s="4"/>
    </row>
    <row r="2767" spans="5:5" x14ac:dyDescent="0.25">
      <c r="E2767" s="4"/>
    </row>
    <row r="2768" spans="5:5" x14ac:dyDescent="0.25">
      <c r="E2768" s="4"/>
    </row>
    <row r="2769" spans="5:5" x14ac:dyDescent="0.25">
      <c r="E2769" s="4"/>
    </row>
    <row r="2770" spans="5:5" x14ac:dyDescent="0.25">
      <c r="E2770" s="4"/>
    </row>
    <row r="2771" spans="5:5" x14ac:dyDescent="0.25">
      <c r="E2771" s="4"/>
    </row>
    <row r="2772" spans="5:5" x14ac:dyDescent="0.25">
      <c r="E2772" s="4"/>
    </row>
    <row r="2773" spans="5:5" x14ac:dyDescent="0.25">
      <c r="E2773" s="4"/>
    </row>
    <row r="2774" spans="5:5" x14ac:dyDescent="0.25">
      <c r="E2774" s="4"/>
    </row>
    <row r="2775" spans="5:5" x14ac:dyDescent="0.25">
      <c r="E2775" s="4"/>
    </row>
    <row r="2776" spans="5:5" x14ac:dyDescent="0.25">
      <c r="E2776" s="4"/>
    </row>
    <row r="2777" spans="5:5" x14ac:dyDescent="0.25">
      <c r="E2777" s="4"/>
    </row>
    <row r="2778" spans="5:5" x14ac:dyDescent="0.25">
      <c r="E2778" s="4"/>
    </row>
    <row r="2779" spans="5:5" x14ac:dyDescent="0.25">
      <c r="E2779" s="4"/>
    </row>
    <row r="2780" spans="5:5" x14ac:dyDescent="0.25">
      <c r="E2780" s="4"/>
    </row>
    <row r="2781" spans="5:5" x14ac:dyDescent="0.25">
      <c r="E2781" s="4"/>
    </row>
    <row r="2782" spans="5:5" x14ac:dyDescent="0.25">
      <c r="E2782" s="4"/>
    </row>
    <row r="2783" spans="5:5" x14ac:dyDescent="0.25">
      <c r="E2783" s="4"/>
    </row>
    <row r="2784" spans="5:5" x14ac:dyDescent="0.25">
      <c r="E2784" s="4"/>
    </row>
    <row r="2785" spans="5:5" x14ac:dyDescent="0.25">
      <c r="E2785" s="4"/>
    </row>
    <row r="2786" spans="5:5" x14ac:dyDescent="0.25">
      <c r="E2786" s="4"/>
    </row>
    <row r="2787" spans="5:5" x14ac:dyDescent="0.25">
      <c r="E2787" s="4"/>
    </row>
    <row r="2788" spans="5:5" x14ac:dyDescent="0.25">
      <c r="E2788" s="4"/>
    </row>
    <row r="2789" spans="5:5" x14ac:dyDescent="0.25">
      <c r="E2789" s="4"/>
    </row>
    <row r="2790" spans="5:5" x14ac:dyDescent="0.25">
      <c r="E2790" s="4"/>
    </row>
    <row r="2791" spans="5:5" x14ac:dyDescent="0.25">
      <c r="E2791" s="4"/>
    </row>
    <row r="2792" spans="5:5" x14ac:dyDescent="0.25">
      <c r="E2792" s="4"/>
    </row>
    <row r="2793" spans="5:5" x14ac:dyDescent="0.25">
      <c r="E2793" s="4"/>
    </row>
    <row r="2794" spans="5:5" x14ac:dyDescent="0.25">
      <c r="E2794" s="4"/>
    </row>
    <row r="2795" spans="5:5" x14ac:dyDescent="0.25">
      <c r="E2795" s="4"/>
    </row>
    <row r="2796" spans="5:5" x14ac:dyDescent="0.25">
      <c r="E2796" s="4"/>
    </row>
    <row r="2797" spans="5:5" x14ac:dyDescent="0.25">
      <c r="E2797" s="4"/>
    </row>
    <row r="2798" spans="5:5" x14ac:dyDescent="0.25">
      <c r="E2798" s="4"/>
    </row>
    <row r="2799" spans="5:5" x14ac:dyDescent="0.25">
      <c r="E2799" s="4"/>
    </row>
    <row r="2800" spans="5:5" x14ac:dyDescent="0.25">
      <c r="E2800" s="4"/>
    </row>
    <row r="2801" spans="5:5" x14ac:dyDescent="0.25">
      <c r="E2801" s="4"/>
    </row>
    <row r="2802" spans="5:5" x14ac:dyDescent="0.25">
      <c r="E2802" s="4"/>
    </row>
    <row r="2803" spans="5:5" x14ac:dyDescent="0.25">
      <c r="E2803" s="4"/>
    </row>
    <row r="2804" spans="5:5" x14ac:dyDescent="0.25">
      <c r="E2804" s="4"/>
    </row>
    <row r="2805" spans="5:5" x14ac:dyDescent="0.25">
      <c r="E2805" s="4"/>
    </row>
    <row r="2806" spans="5:5" x14ac:dyDescent="0.25">
      <c r="E2806" s="4"/>
    </row>
    <row r="2807" spans="5:5" x14ac:dyDescent="0.25">
      <c r="E2807" s="4"/>
    </row>
    <row r="2808" spans="5:5" x14ac:dyDescent="0.25">
      <c r="E2808" s="4"/>
    </row>
    <row r="2809" spans="5:5" x14ac:dyDescent="0.25">
      <c r="E2809" s="4"/>
    </row>
    <row r="2810" spans="5:5" x14ac:dyDescent="0.25">
      <c r="E2810" s="4"/>
    </row>
    <row r="2811" spans="5:5" x14ac:dyDescent="0.25">
      <c r="E2811" s="4"/>
    </row>
    <row r="2812" spans="5:5" x14ac:dyDescent="0.25">
      <c r="E2812" s="4"/>
    </row>
    <row r="2813" spans="5:5" x14ac:dyDescent="0.25">
      <c r="E2813" s="4"/>
    </row>
    <row r="2814" spans="5:5" x14ac:dyDescent="0.25">
      <c r="E2814" s="4"/>
    </row>
    <row r="2815" spans="5:5" x14ac:dyDescent="0.25">
      <c r="E2815" s="4"/>
    </row>
    <row r="2816" spans="5:5" x14ac:dyDescent="0.25">
      <c r="E2816" s="4"/>
    </row>
    <row r="2817" spans="5:5" x14ac:dyDescent="0.25">
      <c r="E2817" s="4"/>
    </row>
    <row r="2818" spans="5:5" x14ac:dyDescent="0.25">
      <c r="E2818" s="4"/>
    </row>
    <row r="2819" spans="5:5" x14ac:dyDescent="0.25">
      <c r="E2819" s="4"/>
    </row>
    <row r="2820" spans="5:5" x14ac:dyDescent="0.25">
      <c r="E2820" s="4"/>
    </row>
    <row r="2821" spans="5:5" x14ac:dyDescent="0.25">
      <c r="E2821" s="4"/>
    </row>
    <row r="2822" spans="5:5" x14ac:dyDescent="0.25">
      <c r="E2822" s="4"/>
    </row>
    <row r="2823" spans="5:5" x14ac:dyDescent="0.25">
      <c r="E2823" s="4"/>
    </row>
    <row r="2824" spans="5:5" x14ac:dyDescent="0.25">
      <c r="E2824" s="4"/>
    </row>
    <row r="2825" spans="5:5" x14ac:dyDescent="0.25">
      <c r="E2825" s="4"/>
    </row>
    <row r="2826" spans="5:5" x14ac:dyDescent="0.25">
      <c r="E2826" s="4"/>
    </row>
    <row r="2827" spans="5:5" x14ac:dyDescent="0.25">
      <c r="E2827" s="4"/>
    </row>
    <row r="2828" spans="5:5" x14ac:dyDescent="0.25">
      <c r="E2828" s="4"/>
    </row>
    <row r="2829" spans="5:5" x14ac:dyDescent="0.25">
      <c r="E2829" s="4"/>
    </row>
    <row r="2830" spans="5:5" x14ac:dyDescent="0.25">
      <c r="E2830" s="4"/>
    </row>
    <row r="2831" spans="5:5" x14ac:dyDescent="0.25">
      <c r="E2831" s="4"/>
    </row>
    <row r="2832" spans="5:5" x14ac:dyDescent="0.25">
      <c r="E2832" s="4"/>
    </row>
    <row r="2833" spans="5:5" x14ac:dyDescent="0.25">
      <c r="E2833" s="4"/>
    </row>
    <row r="2834" spans="5:5" x14ac:dyDescent="0.25">
      <c r="E2834" s="4"/>
    </row>
    <row r="2835" spans="5:5" x14ac:dyDescent="0.25">
      <c r="E2835" s="4"/>
    </row>
    <row r="2836" spans="5:5" x14ac:dyDescent="0.25">
      <c r="E2836" s="4"/>
    </row>
    <row r="2837" spans="5:5" x14ac:dyDescent="0.25">
      <c r="E2837" s="4"/>
    </row>
    <row r="2838" spans="5:5" x14ac:dyDescent="0.25">
      <c r="E2838" s="4"/>
    </row>
    <row r="2839" spans="5:5" x14ac:dyDescent="0.25">
      <c r="E2839" s="4"/>
    </row>
    <row r="2840" spans="5:5" x14ac:dyDescent="0.25">
      <c r="E2840" s="4"/>
    </row>
    <row r="2841" spans="5:5" x14ac:dyDescent="0.25">
      <c r="E2841" s="4"/>
    </row>
    <row r="2842" spans="5:5" x14ac:dyDescent="0.25">
      <c r="E2842" s="4"/>
    </row>
    <row r="2843" spans="5:5" x14ac:dyDescent="0.25">
      <c r="E2843" s="4"/>
    </row>
    <row r="2844" spans="5:5" x14ac:dyDescent="0.25">
      <c r="E2844" s="4"/>
    </row>
    <row r="2845" spans="5:5" x14ac:dyDescent="0.25">
      <c r="E2845" s="4"/>
    </row>
    <row r="2846" spans="5:5" x14ac:dyDescent="0.25">
      <c r="E2846" s="4"/>
    </row>
    <row r="2847" spans="5:5" x14ac:dyDescent="0.25">
      <c r="E2847" s="4"/>
    </row>
    <row r="2848" spans="5:5" x14ac:dyDescent="0.25">
      <c r="E2848" s="4"/>
    </row>
    <row r="2849" spans="5:5" x14ac:dyDescent="0.25">
      <c r="E2849" s="4"/>
    </row>
    <row r="2850" spans="5:5" x14ac:dyDescent="0.25">
      <c r="E2850" s="4"/>
    </row>
    <row r="2851" spans="5:5" x14ac:dyDescent="0.25">
      <c r="E2851" s="4"/>
    </row>
    <row r="2852" spans="5:5" x14ac:dyDescent="0.25">
      <c r="E2852" s="4"/>
    </row>
    <row r="2853" spans="5:5" x14ac:dyDescent="0.25">
      <c r="E2853" s="4"/>
    </row>
    <row r="2854" spans="5:5" x14ac:dyDescent="0.25">
      <c r="E2854" s="4"/>
    </row>
    <row r="2855" spans="5:5" x14ac:dyDescent="0.25">
      <c r="E2855" s="4"/>
    </row>
    <row r="2856" spans="5:5" x14ac:dyDescent="0.25">
      <c r="E2856" s="4"/>
    </row>
    <row r="2857" spans="5:5" x14ac:dyDescent="0.25">
      <c r="E2857" s="4"/>
    </row>
    <row r="2858" spans="5:5" x14ac:dyDescent="0.25">
      <c r="E2858" s="4"/>
    </row>
    <row r="2859" spans="5:5" x14ac:dyDescent="0.25">
      <c r="E2859" s="4"/>
    </row>
    <row r="2860" spans="5:5" x14ac:dyDescent="0.25">
      <c r="E2860" s="4"/>
    </row>
    <row r="2861" spans="5:5" x14ac:dyDescent="0.25">
      <c r="E2861" s="4"/>
    </row>
    <row r="2862" spans="5:5" x14ac:dyDescent="0.25">
      <c r="E2862" s="4"/>
    </row>
    <row r="2863" spans="5:5" x14ac:dyDescent="0.25">
      <c r="E2863" s="4"/>
    </row>
    <row r="2864" spans="5:5" x14ac:dyDescent="0.25">
      <c r="E2864" s="4"/>
    </row>
    <row r="2865" spans="5:5" x14ac:dyDescent="0.25">
      <c r="E2865" s="4"/>
    </row>
    <row r="2866" spans="5:5" x14ac:dyDescent="0.25">
      <c r="E2866" s="4"/>
    </row>
    <row r="2867" spans="5:5" x14ac:dyDescent="0.25">
      <c r="E2867" s="4"/>
    </row>
    <row r="2868" spans="5:5" x14ac:dyDescent="0.25">
      <c r="E2868" s="4"/>
    </row>
    <row r="2869" spans="5:5" x14ac:dyDescent="0.25">
      <c r="E2869" s="4"/>
    </row>
    <row r="2870" spans="5:5" x14ac:dyDescent="0.25">
      <c r="E2870" s="4"/>
    </row>
    <row r="2871" spans="5:5" x14ac:dyDescent="0.25">
      <c r="E2871" s="4"/>
    </row>
    <row r="2872" spans="5:5" x14ac:dyDescent="0.25">
      <c r="E2872" s="4"/>
    </row>
    <row r="2873" spans="5:5" x14ac:dyDescent="0.25">
      <c r="E2873" s="4"/>
    </row>
    <row r="2874" spans="5:5" x14ac:dyDescent="0.25">
      <c r="E2874" s="4"/>
    </row>
    <row r="2875" spans="5:5" x14ac:dyDescent="0.25">
      <c r="E2875" s="4"/>
    </row>
    <row r="2876" spans="5:5" x14ac:dyDescent="0.25">
      <c r="E2876" s="4"/>
    </row>
    <row r="2877" spans="5:5" x14ac:dyDescent="0.25">
      <c r="E2877" s="4"/>
    </row>
    <row r="2878" spans="5:5" x14ac:dyDescent="0.25">
      <c r="E2878" s="4"/>
    </row>
    <row r="2879" spans="5:5" x14ac:dyDescent="0.25">
      <c r="E2879" s="4"/>
    </row>
    <row r="2880" spans="5:5" x14ac:dyDescent="0.25">
      <c r="E2880" s="4"/>
    </row>
    <row r="2881" spans="5:5" x14ac:dyDescent="0.25">
      <c r="E2881" s="4"/>
    </row>
    <row r="2882" spans="5:5" x14ac:dyDescent="0.25">
      <c r="E2882" s="4"/>
    </row>
    <row r="2883" spans="5:5" x14ac:dyDescent="0.25">
      <c r="E2883" s="4"/>
    </row>
    <row r="2884" spans="5:5" x14ac:dyDescent="0.25">
      <c r="E2884" s="4"/>
    </row>
    <row r="2885" spans="5:5" x14ac:dyDescent="0.25">
      <c r="E2885" s="4"/>
    </row>
    <row r="2886" spans="5:5" x14ac:dyDescent="0.25">
      <c r="E2886" s="4"/>
    </row>
    <row r="2887" spans="5:5" x14ac:dyDescent="0.25">
      <c r="E2887" s="4"/>
    </row>
    <row r="2888" spans="5:5" x14ac:dyDescent="0.25">
      <c r="E2888" s="4"/>
    </row>
    <row r="2889" spans="5:5" x14ac:dyDescent="0.25">
      <c r="E2889" s="4"/>
    </row>
    <row r="2890" spans="5:5" x14ac:dyDescent="0.25">
      <c r="E2890" s="4"/>
    </row>
    <row r="2891" spans="5:5" x14ac:dyDescent="0.25">
      <c r="E2891" s="4"/>
    </row>
    <row r="2892" spans="5:5" x14ac:dyDescent="0.25">
      <c r="E2892" s="4"/>
    </row>
    <row r="2893" spans="5:5" x14ac:dyDescent="0.25">
      <c r="E2893" s="4"/>
    </row>
    <row r="2894" spans="5:5" x14ac:dyDescent="0.25">
      <c r="E2894" s="4"/>
    </row>
    <row r="2895" spans="5:5" x14ac:dyDescent="0.25">
      <c r="E2895" s="4"/>
    </row>
    <row r="2896" spans="5:5" x14ac:dyDescent="0.25">
      <c r="E2896" s="4"/>
    </row>
    <row r="2897" spans="5:5" x14ac:dyDescent="0.25">
      <c r="E2897" s="4"/>
    </row>
    <row r="2898" spans="5:5" x14ac:dyDescent="0.25">
      <c r="E2898" s="4"/>
    </row>
    <row r="2899" spans="5:5" x14ac:dyDescent="0.25">
      <c r="E2899" s="4"/>
    </row>
    <row r="2900" spans="5:5" x14ac:dyDescent="0.25">
      <c r="E2900" s="4"/>
    </row>
    <row r="2901" spans="5:5" x14ac:dyDescent="0.25">
      <c r="E2901" s="4"/>
    </row>
    <row r="2902" spans="5:5" x14ac:dyDescent="0.25">
      <c r="E2902" s="4"/>
    </row>
    <row r="2903" spans="5:5" x14ac:dyDescent="0.25">
      <c r="E2903" s="4"/>
    </row>
    <row r="2904" spans="5:5" x14ac:dyDescent="0.25">
      <c r="E2904" s="4"/>
    </row>
    <row r="2905" spans="5:5" x14ac:dyDescent="0.25">
      <c r="E2905" s="4"/>
    </row>
    <row r="2906" spans="5:5" x14ac:dyDescent="0.25">
      <c r="E2906" s="4"/>
    </row>
    <row r="2907" spans="5:5" x14ac:dyDescent="0.25">
      <c r="E2907" s="4"/>
    </row>
    <row r="2908" spans="5:5" x14ac:dyDescent="0.25">
      <c r="E2908" s="4"/>
    </row>
    <row r="2909" spans="5:5" x14ac:dyDescent="0.25">
      <c r="E2909" s="4"/>
    </row>
    <row r="2910" spans="5:5" x14ac:dyDescent="0.25">
      <c r="E2910" s="4"/>
    </row>
    <row r="2911" spans="5:5" x14ac:dyDescent="0.25">
      <c r="E2911" s="4"/>
    </row>
    <row r="2912" spans="5:5" x14ac:dyDescent="0.25">
      <c r="E2912" s="4"/>
    </row>
    <row r="2913" spans="5:5" x14ac:dyDescent="0.25">
      <c r="E2913" s="4"/>
    </row>
    <row r="2914" spans="5:5" x14ac:dyDescent="0.25">
      <c r="E2914" s="4"/>
    </row>
    <row r="2915" spans="5:5" x14ac:dyDescent="0.25">
      <c r="E2915" s="4"/>
    </row>
    <row r="2916" spans="5:5" x14ac:dyDescent="0.25">
      <c r="E2916" s="4"/>
    </row>
    <row r="2917" spans="5:5" x14ac:dyDescent="0.25">
      <c r="E2917" s="4"/>
    </row>
    <row r="2918" spans="5:5" x14ac:dyDescent="0.25">
      <c r="E2918" s="4"/>
    </row>
    <row r="2919" spans="5:5" x14ac:dyDescent="0.25">
      <c r="E2919" s="4"/>
    </row>
    <row r="2920" spans="5:5" x14ac:dyDescent="0.25">
      <c r="E2920" s="4"/>
    </row>
    <row r="2921" spans="5:5" x14ac:dyDescent="0.25">
      <c r="E2921" s="4"/>
    </row>
    <row r="2922" spans="5:5" x14ac:dyDescent="0.25">
      <c r="E2922" s="4"/>
    </row>
    <row r="2923" spans="5:5" x14ac:dyDescent="0.25">
      <c r="E2923" s="4"/>
    </row>
    <row r="2924" spans="5:5" x14ac:dyDescent="0.25">
      <c r="E2924" s="4"/>
    </row>
    <row r="2925" spans="5:5" x14ac:dyDescent="0.25">
      <c r="E2925" s="4"/>
    </row>
    <row r="2926" spans="5:5" x14ac:dyDescent="0.25">
      <c r="E2926" s="4"/>
    </row>
    <row r="2927" spans="5:5" x14ac:dyDescent="0.25">
      <c r="E2927" s="4"/>
    </row>
    <row r="2928" spans="5:5" x14ac:dyDescent="0.25">
      <c r="E2928" s="4"/>
    </row>
    <row r="2929" spans="5:5" x14ac:dyDescent="0.25">
      <c r="E2929" s="4"/>
    </row>
    <row r="2930" spans="5:5" x14ac:dyDescent="0.25">
      <c r="E2930" s="4"/>
    </row>
    <row r="2931" spans="5:5" x14ac:dyDescent="0.25">
      <c r="E2931" s="4"/>
    </row>
    <row r="2932" spans="5:5" x14ac:dyDescent="0.25">
      <c r="E2932" s="4"/>
    </row>
    <row r="2933" spans="5:5" x14ac:dyDescent="0.25">
      <c r="E2933" s="4"/>
    </row>
    <row r="2934" spans="5:5" x14ac:dyDescent="0.25">
      <c r="E2934" s="4"/>
    </row>
    <row r="2935" spans="5:5" x14ac:dyDescent="0.25">
      <c r="E2935" s="4"/>
    </row>
    <row r="2936" spans="5:5" x14ac:dyDescent="0.25">
      <c r="E2936" s="4"/>
    </row>
    <row r="2937" spans="5:5" x14ac:dyDescent="0.25">
      <c r="E2937" s="4"/>
    </row>
    <row r="2938" spans="5:5" x14ac:dyDescent="0.25">
      <c r="E2938" s="4"/>
    </row>
    <row r="2939" spans="5:5" x14ac:dyDescent="0.25">
      <c r="E2939" s="4"/>
    </row>
    <row r="2940" spans="5:5" x14ac:dyDescent="0.25">
      <c r="E2940" s="4"/>
    </row>
    <row r="2941" spans="5:5" x14ac:dyDescent="0.25">
      <c r="E2941" s="4"/>
    </row>
    <row r="2942" spans="5:5" x14ac:dyDescent="0.25">
      <c r="E2942" s="4"/>
    </row>
    <row r="2943" spans="5:5" x14ac:dyDescent="0.25">
      <c r="E2943" s="4"/>
    </row>
    <row r="2944" spans="5:5" x14ac:dyDescent="0.25">
      <c r="E2944" s="4"/>
    </row>
    <row r="2945" spans="5:5" x14ac:dyDescent="0.25">
      <c r="E2945" s="4"/>
    </row>
    <row r="2946" spans="5:5" x14ac:dyDescent="0.25">
      <c r="E2946" s="4"/>
    </row>
    <row r="2947" spans="5:5" x14ac:dyDescent="0.25">
      <c r="E2947" s="4"/>
    </row>
    <row r="2948" spans="5:5" x14ac:dyDescent="0.25">
      <c r="E2948" s="4"/>
    </row>
    <row r="2949" spans="5:5" x14ac:dyDescent="0.25">
      <c r="E2949" s="4"/>
    </row>
    <row r="2950" spans="5:5" x14ac:dyDescent="0.25">
      <c r="E2950" s="4"/>
    </row>
    <row r="2951" spans="5:5" x14ac:dyDescent="0.25">
      <c r="E2951" s="4"/>
    </row>
    <row r="2952" spans="5:5" x14ac:dyDescent="0.25">
      <c r="E2952" s="4"/>
    </row>
    <row r="2953" spans="5:5" x14ac:dyDescent="0.25">
      <c r="E2953" s="4"/>
    </row>
    <row r="2954" spans="5:5" x14ac:dyDescent="0.25">
      <c r="E2954" s="4"/>
    </row>
    <row r="2955" spans="5:5" x14ac:dyDescent="0.25">
      <c r="E2955" s="4"/>
    </row>
    <row r="2956" spans="5:5" x14ac:dyDescent="0.25">
      <c r="E2956" s="4"/>
    </row>
    <row r="2957" spans="5:5" x14ac:dyDescent="0.25">
      <c r="E2957" s="4"/>
    </row>
    <row r="2958" spans="5:5" x14ac:dyDescent="0.25">
      <c r="E2958" s="4"/>
    </row>
    <row r="2959" spans="5:5" x14ac:dyDescent="0.25">
      <c r="E2959" s="4"/>
    </row>
    <row r="2960" spans="5:5" x14ac:dyDescent="0.25">
      <c r="E2960" s="4"/>
    </row>
    <row r="2961" spans="5:5" x14ac:dyDescent="0.25">
      <c r="E2961" s="4"/>
    </row>
    <row r="2962" spans="5:5" x14ac:dyDescent="0.25">
      <c r="E2962" s="4"/>
    </row>
    <row r="2963" spans="5:5" x14ac:dyDescent="0.25">
      <c r="E2963" s="4"/>
    </row>
    <row r="2964" spans="5:5" x14ac:dyDescent="0.25">
      <c r="E2964" s="4"/>
    </row>
    <row r="2965" spans="5:5" x14ac:dyDescent="0.25">
      <c r="E2965" s="4"/>
    </row>
    <row r="2966" spans="5:5" x14ac:dyDescent="0.25">
      <c r="E2966" s="4"/>
    </row>
    <row r="2967" spans="5:5" x14ac:dyDescent="0.25">
      <c r="E2967" s="4"/>
    </row>
    <row r="2968" spans="5:5" x14ac:dyDescent="0.25">
      <c r="E2968" s="4"/>
    </row>
    <row r="2969" spans="5:5" x14ac:dyDescent="0.25">
      <c r="E2969" s="4"/>
    </row>
    <row r="2970" spans="5:5" x14ac:dyDescent="0.25">
      <c r="E2970" s="4"/>
    </row>
    <row r="2971" spans="5:5" x14ac:dyDescent="0.25">
      <c r="E2971" s="4"/>
    </row>
    <row r="2972" spans="5:5" x14ac:dyDescent="0.25">
      <c r="E2972" s="4"/>
    </row>
    <row r="2973" spans="5:5" x14ac:dyDescent="0.25">
      <c r="E2973" s="4"/>
    </row>
    <row r="2974" spans="5:5" x14ac:dyDescent="0.25">
      <c r="E2974" s="4"/>
    </row>
    <row r="2975" spans="5:5" x14ac:dyDescent="0.25">
      <c r="E2975" s="4"/>
    </row>
    <row r="2976" spans="5:5" x14ac:dyDescent="0.25">
      <c r="E2976" s="4"/>
    </row>
    <row r="2977" spans="5:5" x14ac:dyDescent="0.25">
      <c r="E2977" s="4"/>
    </row>
    <row r="2978" spans="5:5" x14ac:dyDescent="0.25">
      <c r="E2978" s="4"/>
    </row>
    <row r="2979" spans="5:5" x14ac:dyDescent="0.25">
      <c r="E2979" s="4"/>
    </row>
    <row r="2980" spans="5:5" x14ac:dyDescent="0.25">
      <c r="E2980" s="4"/>
    </row>
    <row r="2981" spans="5:5" x14ac:dyDescent="0.25">
      <c r="E2981" s="4"/>
    </row>
    <row r="2982" spans="5:5" x14ac:dyDescent="0.25">
      <c r="E2982" s="4"/>
    </row>
    <row r="2983" spans="5:5" x14ac:dyDescent="0.25">
      <c r="E2983" s="4"/>
    </row>
    <row r="2984" spans="5:5" x14ac:dyDescent="0.25">
      <c r="E2984" s="4"/>
    </row>
    <row r="2985" spans="5:5" x14ac:dyDescent="0.25">
      <c r="E2985" s="4"/>
    </row>
    <row r="2986" spans="5:5" x14ac:dyDescent="0.25">
      <c r="E2986" s="4"/>
    </row>
    <row r="2987" spans="5:5" x14ac:dyDescent="0.25">
      <c r="E2987" s="4"/>
    </row>
    <row r="2988" spans="5:5" x14ac:dyDescent="0.25">
      <c r="E2988" s="4"/>
    </row>
    <row r="2989" spans="5:5" x14ac:dyDescent="0.25">
      <c r="E2989" s="4"/>
    </row>
    <row r="2990" spans="5:5" x14ac:dyDescent="0.25">
      <c r="E2990" s="4"/>
    </row>
    <row r="2991" spans="5:5" x14ac:dyDescent="0.25">
      <c r="E2991" s="4"/>
    </row>
    <row r="2992" spans="5:5" x14ac:dyDescent="0.25">
      <c r="E2992" s="4"/>
    </row>
    <row r="2993" spans="5:5" x14ac:dyDescent="0.25">
      <c r="E2993" s="4"/>
    </row>
    <row r="2994" spans="5:5" x14ac:dyDescent="0.25">
      <c r="E2994" s="4"/>
    </row>
    <row r="2995" spans="5:5" x14ac:dyDescent="0.25">
      <c r="E2995" s="4"/>
    </row>
    <row r="2996" spans="5:5" x14ac:dyDescent="0.25">
      <c r="E2996" s="4"/>
    </row>
    <row r="2997" spans="5:5" x14ac:dyDescent="0.25">
      <c r="E2997" s="4"/>
    </row>
    <row r="2998" spans="5:5" x14ac:dyDescent="0.25">
      <c r="E2998" s="4"/>
    </row>
    <row r="2999" spans="5:5" x14ac:dyDescent="0.25">
      <c r="E2999" s="4"/>
    </row>
    <row r="3000" spans="5:5" x14ac:dyDescent="0.25">
      <c r="E3000" s="4"/>
    </row>
    <row r="3001" spans="5:5" x14ac:dyDescent="0.25">
      <c r="E3001" s="4"/>
    </row>
    <row r="3002" spans="5:5" x14ac:dyDescent="0.25">
      <c r="E3002" s="4"/>
    </row>
    <row r="3003" spans="5:5" x14ac:dyDescent="0.25">
      <c r="E3003" s="4"/>
    </row>
    <row r="3004" spans="5:5" x14ac:dyDescent="0.25">
      <c r="E3004" s="4"/>
    </row>
    <row r="3005" spans="5:5" x14ac:dyDescent="0.25">
      <c r="E3005" s="4"/>
    </row>
    <row r="3006" spans="5:5" x14ac:dyDescent="0.25">
      <c r="E3006" s="4"/>
    </row>
    <row r="3007" spans="5:5" x14ac:dyDescent="0.25">
      <c r="E3007" s="4"/>
    </row>
    <row r="3008" spans="5:5" x14ac:dyDescent="0.25">
      <c r="E3008" s="4"/>
    </row>
    <row r="3009" spans="5:5" x14ac:dyDescent="0.25">
      <c r="E3009" s="4"/>
    </row>
    <row r="3010" spans="5:5" x14ac:dyDescent="0.25">
      <c r="E3010" s="4"/>
    </row>
    <row r="3011" spans="5:5" x14ac:dyDescent="0.25">
      <c r="E3011" s="4"/>
    </row>
    <row r="3012" spans="5:5" x14ac:dyDescent="0.25">
      <c r="E3012" s="4"/>
    </row>
    <row r="3013" spans="5:5" x14ac:dyDescent="0.25">
      <c r="E3013" s="4"/>
    </row>
    <row r="3014" spans="5:5" x14ac:dyDescent="0.25">
      <c r="E3014" s="4"/>
    </row>
    <row r="3015" spans="5:5" x14ac:dyDescent="0.25">
      <c r="E3015" s="4"/>
    </row>
    <row r="3016" spans="5:5" x14ac:dyDescent="0.25">
      <c r="E3016" s="4"/>
    </row>
    <row r="3017" spans="5:5" x14ac:dyDescent="0.25">
      <c r="E3017" s="4"/>
    </row>
    <row r="3018" spans="5:5" x14ac:dyDescent="0.25">
      <c r="E3018" s="4"/>
    </row>
    <row r="3019" spans="5:5" x14ac:dyDescent="0.25">
      <c r="E3019" s="4"/>
    </row>
    <row r="3020" spans="5:5" x14ac:dyDescent="0.25">
      <c r="E3020" s="4"/>
    </row>
    <row r="3021" spans="5:5" x14ac:dyDescent="0.25">
      <c r="E3021" s="4"/>
    </row>
    <row r="3022" spans="5:5" x14ac:dyDescent="0.25">
      <c r="E3022" s="4"/>
    </row>
    <row r="3023" spans="5:5" x14ac:dyDescent="0.25">
      <c r="E3023" s="4"/>
    </row>
    <row r="3024" spans="5:5" x14ac:dyDescent="0.25">
      <c r="E3024" s="4"/>
    </row>
    <row r="3025" spans="5:5" x14ac:dyDescent="0.25">
      <c r="E3025" s="4"/>
    </row>
    <row r="3026" spans="5:5" x14ac:dyDescent="0.25">
      <c r="E3026" s="4"/>
    </row>
    <row r="3027" spans="5:5" x14ac:dyDescent="0.25">
      <c r="E3027" s="4"/>
    </row>
    <row r="3028" spans="5:5" x14ac:dyDescent="0.25">
      <c r="E3028" s="4"/>
    </row>
    <row r="3029" spans="5:5" x14ac:dyDescent="0.25">
      <c r="E3029" s="4"/>
    </row>
    <row r="3030" spans="5:5" x14ac:dyDescent="0.25">
      <c r="E3030" s="4"/>
    </row>
    <row r="3031" spans="5:5" x14ac:dyDescent="0.25">
      <c r="E3031" s="4"/>
    </row>
    <row r="3032" spans="5:5" x14ac:dyDescent="0.25">
      <c r="E3032" s="4"/>
    </row>
    <row r="3033" spans="5:5" x14ac:dyDescent="0.25">
      <c r="E3033" s="4"/>
    </row>
    <row r="3034" spans="5:5" x14ac:dyDescent="0.25">
      <c r="E3034" s="4"/>
    </row>
    <row r="3035" spans="5:5" x14ac:dyDescent="0.25">
      <c r="E3035" s="4"/>
    </row>
    <row r="3036" spans="5:5" x14ac:dyDescent="0.25">
      <c r="E3036" s="4"/>
    </row>
    <row r="3037" spans="5:5" x14ac:dyDescent="0.25">
      <c r="E3037" s="4"/>
    </row>
    <row r="3038" spans="5:5" x14ac:dyDescent="0.25">
      <c r="E3038" s="4"/>
    </row>
    <row r="3039" spans="5:5" x14ac:dyDescent="0.25">
      <c r="E3039" s="4"/>
    </row>
    <row r="3040" spans="5:5" x14ac:dyDescent="0.25">
      <c r="E3040" s="4"/>
    </row>
    <row r="3041" spans="5:5" x14ac:dyDescent="0.25">
      <c r="E3041" s="4"/>
    </row>
    <row r="3042" spans="5:5" x14ac:dyDescent="0.25">
      <c r="E3042" s="4"/>
    </row>
    <row r="3043" spans="5:5" x14ac:dyDescent="0.25">
      <c r="E3043" s="4"/>
    </row>
    <row r="3044" spans="5:5" x14ac:dyDescent="0.25">
      <c r="E3044" s="4"/>
    </row>
    <row r="3045" spans="5:5" x14ac:dyDescent="0.25">
      <c r="E3045" s="4"/>
    </row>
    <row r="3046" spans="5:5" x14ac:dyDescent="0.25">
      <c r="E3046" s="4"/>
    </row>
    <row r="3047" spans="5:5" x14ac:dyDescent="0.25">
      <c r="E3047" s="4"/>
    </row>
    <row r="3048" spans="5:5" x14ac:dyDescent="0.25">
      <c r="E3048" s="4"/>
    </row>
    <row r="3049" spans="5:5" x14ac:dyDescent="0.25">
      <c r="E3049" s="4"/>
    </row>
    <row r="3050" spans="5:5" x14ac:dyDescent="0.25">
      <c r="E3050" s="4"/>
    </row>
    <row r="3051" spans="5:5" x14ac:dyDescent="0.25">
      <c r="E3051" s="4"/>
    </row>
    <row r="3052" spans="5:5" x14ac:dyDescent="0.25">
      <c r="E3052" s="4"/>
    </row>
    <row r="3053" spans="5:5" x14ac:dyDescent="0.25">
      <c r="E3053" s="4"/>
    </row>
    <row r="3054" spans="5:5" x14ac:dyDescent="0.25">
      <c r="E3054" s="4"/>
    </row>
    <row r="3055" spans="5:5" x14ac:dyDescent="0.25">
      <c r="E3055" s="4"/>
    </row>
    <row r="3056" spans="5:5" x14ac:dyDescent="0.25">
      <c r="E3056" s="4"/>
    </row>
    <row r="3057" spans="5:5" x14ac:dyDescent="0.25">
      <c r="E3057" s="4"/>
    </row>
    <row r="3058" spans="5:5" x14ac:dyDescent="0.25">
      <c r="E3058" s="4"/>
    </row>
    <row r="3059" spans="5:5" x14ac:dyDescent="0.25">
      <c r="E3059" s="4"/>
    </row>
    <row r="3060" spans="5:5" x14ac:dyDescent="0.25">
      <c r="E3060" s="4"/>
    </row>
    <row r="3061" spans="5:5" x14ac:dyDescent="0.25">
      <c r="E3061" s="4"/>
    </row>
    <row r="3062" spans="5:5" x14ac:dyDescent="0.25">
      <c r="E3062" s="4"/>
    </row>
    <row r="3063" spans="5:5" x14ac:dyDescent="0.25">
      <c r="E3063" s="4"/>
    </row>
    <row r="3064" spans="5:5" x14ac:dyDescent="0.25">
      <c r="E3064" s="4"/>
    </row>
    <row r="3065" spans="5:5" x14ac:dyDescent="0.25">
      <c r="E3065" s="4"/>
    </row>
    <row r="3066" spans="5:5" x14ac:dyDescent="0.25">
      <c r="E3066" s="4"/>
    </row>
    <row r="3067" spans="5:5" x14ac:dyDescent="0.25">
      <c r="E3067" s="4"/>
    </row>
    <row r="3068" spans="5:5" x14ac:dyDescent="0.25">
      <c r="E3068" s="4"/>
    </row>
    <row r="3069" spans="5:5" x14ac:dyDescent="0.25">
      <c r="E3069" s="4"/>
    </row>
    <row r="3070" spans="5:5" x14ac:dyDescent="0.25">
      <c r="E3070" s="4"/>
    </row>
    <row r="3071" spans="5:5" x14ac:dyDescent="0.25">
      <c r="E3071" s="4"/>
    </row>
    <row r="3072" spans="5:5" x14ac:dyDescent="0.25">
      <c r="E3072" s="4"/>
    </row>
    <row r="3073" spans="5:5" x14ac:dyDescent="0.25">
      <c r="E3073" s="4"/>
    </row>
    <row r="3074" spans="5:5" x14ac:dyDescent="0.25">
      <c r="E3074" s="4"/>
    </row>
    <row r="3075" spans="5:5" x14ac:dyDescent="0.25">
      <c r="E3075" s="4"/>
    </row>
    <row r="3076" spans="5:5" x14ac:dyDescent="0.25">
      <c r="E3076" s="4"/>
    </row>
    <row r="3077" spans="5:5" x14ac:dyDescent="0.25">
      <c r="E3077" s="4"/>
    </row>
    <row r="3078" spans="5:5" x14ac:dyDescent="0.25">
      <c r="E3078" s="4"/>
    </row>
    <row r="3079" spans="5:5" x14ac:dyDescent="0.25">
      <c r="E3079" s="4"/>
    </row>
    <row r="3080" spans="5:5" x14ac:dyDescent="0.25">
      <c r="E3080" s="4"/>
    </row>
    <row r="3081" spans="5:5" x14ac:dyDescent="0.25">
      <c r="E3081" s="4"/>
    </row>
    <row r="3082" spans="5:5" x14ac:dyDescent="0.25">
      <c r="E3082" s="4"/>
    </row>
    <row r="3083" spans="5:5" x14ac:dyDescent="0.25">
      <c r="E3083" s="4"/>
    </row>
    <row r="3084" spans="5:5" x14ac:dyDescent="0.25">
      <c r="E3084" s="4"/>
    </row>
    <row r="3085" spans="5:5" x14ac:dyDescent="0.25">
      <c r="E3085" s="4"/>
    </row>
    <row r="3086" spans="5:5" x14ac:dyDescent="0.25">
      <c r="E3086" s="4"/>
    </row>
    <row r="3087" spans="5:5" x14ac:dyDescent="0.25">
      <c r="E3087" s="4"/>
    </row>
    <row r="3088" spans="5:5" x14ac:dyDescent="0.25">
      <c r="E3088" s="4"/>
    </row>
    <row r="3089" spans="5:5" x14ac:dyDescent="0.25">
      <c r="E3089" s="4"/>
    </row>
    <row r="3090" spans="5:5" x14ac:dyDescent="0.25">
      <c r="E3090" s="4"/>
    </row>
    <row r="3091" spans="5:5" x14ac:dyDescent="0.25">
      <c r="E3091" s="4"/>
    </row>
    <row r="3092" spans="5:5" x14ac:dyDescent="0.25">
      <c r="E3092" s="4"/>
    </row>
    <row r="3093" spans="5:5" x14ac:dyDescent="0.25">
      <c r="E3093" s="4"/>
    </row>
    <row r="3094" spans="5:5" x14ac:dyDescent="0.25">
      <c r="E3094" s="4"/>
    </row>
    <row r="3095" spans="5:5" x14ac:dyDescent="0.25">
      <c r="E3095" s="4"/>
    </row>
    <row r="3096" spans="5:5" x14ac:dyDescent="0.25">
      <c r="E3096" s="4"/>
    </row>
    <row r="3097" spans="5:5" x14ac:dyDescent="0.25">
      <c r="E3097" s="4"/>
    </row>
    <row r="3098" spans="5:5" x14ac:dyDescent="0.25">
      <c r="E3098" s="4"/>
    </row>
    <row r="3099" spans="5:5" x14ac:dyDescent="0.25">
      <c r="E3099" s="4"/>
    </row>
    <row r="3100" spans="5:5" x14ac:dyDescent="0.25">
      <c r="E3100" s="4"/>
    </row>
    <row r="3101" spans="5:5" x14ac:dyDescent="0.25">
      <c r="E3101" s="4"/>
    </row>
    <row r="3102" spans="5:5" x14ac:dyDescent="0.25">
      <c r="E3102" s="4"/>
    </row>
    <row r="3103" spans="5:5" x14ac:dyDescent="0.25">
      <c r="E3103" s="4"/>
    </row>
    <row r="3104" spans="5:5" x14ac:dyDescent="0.25">
      <c r="E3104" s="4"/>
    </row>
    <row r="3105" spans="5:5" x14ac:dyDescent="0.25">
      <c r="E3105" s="4"/>
    </row>
    <row r="3106" spans="5:5" x14ac:dyDescent="0.25">
      <c r="E3106" s="4"/>
    </row>
    <row r="3107" spans="5:5" x14ac:dyDescent="0.25">
      <c r="E3107" s="4"/>
    </row>
    <row r="3108" spans="5:5" x14ac:dyDescent="0.25">
      <c r="E3108" s="4"/>
    </row>
    <row r="3109" spans="5:5" x14ac:dyDescent="0.25">
      <c r="E3109" s="4"/>
    </row>
    <row r="3110" spans="5:5" x14ac:dyDescent="0.25">
      <c r="E3110" s="4"/>
    </row>
    <row r="3111" spans="5:5" x14ac:dyDescent="0.25">
      <c r="E3111" s="4"/>
    </row>
    <row r="3112" spans="5:5" x14ac:dyDescent="0.25">
      <c r="E3112" s="4"/>
    </row>
    <row r="3113" spans="5:5" x14ac:dyDescent="0.25">
      <c r="E3113" s="4"/>
    </row>
    <row r="3114" spans="5:5" x14ac:dyDescent="0.25">
      <c r="E3114" s="4"/>
    </row>
    <row r="3115" spans="5:5" x14ac:dyDescent="0.25">
      <c r="E3115" s="4"/>
    </row>
    <row r="3116" spans="5:5" x14ac:dyDescent="0.25">
      <c r="E3116" s="4"/>
    </row>
    <row r="3117" spans="5:5" x14ac:dyDescent="0.25">
      <c r="E3117" s="4"/>
    </row>
    <row r="3118" spans="5:5" x14ac:dyDescent="0.25">
      <c r="E3118" s="4"/>
    </row>
    <row r="3119" spans="5:5" x14ac:dyDescent="0.25">
      <c r="E3119" s="4"/>
    </row>
    <row r="3120" spans="5:5" x14ac:dyDescent="0.25">
      <c r="E3120" s="4"/>
    </row>
    <row r="3121" spans="5:5" x14ac:dyDescent="0.25">
      <c r="E3121" s="4"/>
    </row>
    <row r="3122" spans="5:5" x14ac:dyDescent="0.25">
      <c r="E3122" s="4"/>
    </row>
    <row r="3123" spans="5:5" x14ac:dyDescent="0.25">
      <c r="E3123" s="4"/>
    </row>
    <row r="3124" spans="5:5" x14ac:dyDescent="0.25">
      <c r="E3124" s="4"/>
    </row>
    <row r="3125" spans="5:5" x14ac:dyDescent="0.25">
      <c r="E3125" s="4"/>
    </row>
    <row r="3126" spans="5:5" x14ac:dyDescent="0.25">
      <c r="E3126" s="4"/>
    </row>
    <row r="3127" spans="5:5" x14ac:dyDescent="0.25">
      <c r="E3127" s="4"/>
    </row>
    <row r="3128" spans="5:5" x14ac:dyDescent="0.25">
      <c r="E3128" s="4"/>
    </row>
    <row r="3129" spans="5:5" x14ac:dyDescent="0.25">
      <c r="E3129" s="4"/>
    </row>
    <row r="3130" spans="5:5" x14ac:dyDescent="0.25">
      <c r="E3130" s="4"/>
    </row>
    <row r="3131" spans="5:5" x14ac:dyDescent="0.25">
      <c r="E3131" s="4"/>
    </row>
    <row r="3132" spans="5:5" x14ac:dyDescent="0.25">
      <c r="E3132" s="4"/>
    </row>
    <row r="3133" spans="5:5" x14ac:dyDescent="0.25">
      <c r="E3133" s="4"/>
    </row>
    <row r="3134" spans="5:5" x14ac:dyDescent="0.25">
      <c r="E3134" s="4"/>
    </row>
    <row r="3135" spans="5:5" x14ac:dyDescent="0.25">
      <c r="E3135" s="4"/>
    </row>
    <row r="3136" spans="5:5" x14ac:dyDescent="0.25">
      <c r="E3136" s="4"/>
    </row>
    <row r="3137" spans="5:5" x14ac:dyDescent="0.25">
      <c r="E3137" s="4"/>
    </row>
    <row r="3138" spans="5:5" x14ac:dyDescent="0.25">
      <c r="E3138" s="4"/>
    </row>
    <row r="3139" spans="5:5" x14ac:dyDescent="0.25">
      <c r="E3139" s="4"/>
    </row>
    <row r="3140" spans="5:5" x14ac:dyDescent="0.25">
      <c r="E3140" s="4"/>
    </row>
    <row r="3141" spans="5:5" x14ac:dyDescent="0.25">
      <c r="E3141" s="4"/>
    </row>
    <row r="3142" spans="5:5" x14ac:dyDescent="0.25">
      <c r="E3142" s="4"/>
    </row>
    <row r="3143" spans="5:5" x14ac:dyDescent="0.25">
      <c r="E3143" s="4"/>
    </row>
    <row r="3144" spans="5:5" x14ac:dyDescent="0.25">
      <c r="E3144" s="4"/>
    </row>
    <row r="3145" spans="5:5" x14ac:dyDescent="0.25">
      <c r="E3145" s="4"/>
    </row>
    <row r="3146" spans="5:5" x14ac:dyDescent="0.25">
      <c r="E3146" s="4"/>
    </row>
    <row r="3147" spans="5:5" x14ac:dyDescent="0.25">
      <c r="E3147" s="4"/>
    </row>
    <row r="3148" spans="5:5" x14ac:dyDescent="0.25">
      <c r="E3148" s="4"/>
    </row>
    <row r="3149" spans="5:5" x14ac:dyDescent="0.25">
      <c r="E3149" s="4"/>
    </row>
    <row r="3150" spans="5:5" x14ac:dyDescent="0.25">
      <c r="E3150" s="4"/>
    </row>
    <row r="3151" spans="5:5" x14ac:dyDescent="0.25">
      <c r="E3151" s="4"/>
    </row>
    <row r="3152" spans="5:5" x14ac:dyDescent="0.25">
      <c r="E3152" s="4"/>
    </row>
    <row r="3153" spans="5:5" x14ac:dyDescent="0.25">
      <c r="E3153" s="4"/>
    </row>
    <row r="3154" spans="5:5" x14ac:dyDescent="0.25">
      <c r="E3154" s="4"/>
    </row>
    <row r="3155" spans="5:5" x14ac:dyDescent="0.25">
      <c r="E3155" s="4"/>
    </row>
    <row r="3156" spans="5:5" x14ac:dyDescent="0.25">
      <c r="E3156" s="4"/>
    </row>
    <row r="3157" spans="5:5" x14ac:dyDescent="0.25">
      <c r="E3157" s="4"/>
    </row>
    <row r="3158" spans="5:5" x14ac:dyDescent="0.25">
      <c r="E3158" s="4"/>
    </row>
    <row r="3159" spans="5:5" x14ac:dyDescent="0.25">
      <c r="E3159" s="4"/>
    </row>
    <row r="3160" spans="5:5" x14ac:dyDescent="0.25">
      <c r="E3160" s="4"/>
    </row>
    <row r="3161" spans="5:5" x14ac:dyDescent="0.25">
      <c r="E3161" s="4"/>
    </row>
    <row r="3162" spans="5:5" x14ac:dyDescent="0.25">
      <c r="E3162" s="4"/>
    </row>
    <row r="3163" spans="5:5" x14ac:dyDescent="0.25">
      <c r="E3163" s="4"/>
    </row>
    <row r="3164" spans="5:5" x14ac:dyDescent="0.25">
      <c r="E3164" s="4"/>
    </row>
    <row r="3165" spans="5:5" x14ac:dyDescent="0.25">
      <c r="E3165" s="4"/>
    </row>
    <row r="3166" spans="5:5" x14ac:dyDescent="0.25">
      <c r="E3166" s="4"/>
    </row>
    <row r="3167" spans="5:5" x14ac:dyDescent="0.25">
      <c r="E3167" s="4"/>
    </row>
    <row r="3168" spans="5:5" x14ac:dyDescent="0.25">
      <c r="E3168" s="4"/>
    </row>
    <row r="3169" spans="5:5" x14ac:dyDescent="0.25">
      <c r="E3169" s="4"/>
    </row>
    <row r="3170" spans="5:5" x14ac:dyDescent="0.25">
      <c r="E3170" s="4"/>
    </row>
    <row r="3171" spans="5:5" x14ac:dyDescent="0.25">
      <c r="E3171" s="4"/>
    </row>
    <row r="3172" spans="5:5" x14ac:dyDescent="0.25">
      <c r="E3172" s="4"/>
    </row>
    <row r="3173" spans="5:5" x14ac:dyDescent="0.25">
      <c r="E3173" s="4"/>
    </row>
    <row r="3174" spans="5:5" x14ac:dyDescent="0.25">
      <c r="E3174" s="4"/>
    </row>
    <row r="3175" spans="5:5" x14ac:dyDescent="0.25">
      <c r="E3175" s="4"/>
    </row>
    <row r="3176" spans="5:5" x14ac:dyDescent="0.25">
      <c r="E3176" s="4"/>
    </row>
    <row r="3177" spans="5:5" x14ac:dyDescent="0.25">
      <c r="E3177" s="4"/>
    </row>
    <row r="3178" spans="5:5" x14ac:dyDescent="0.25">
      <c r="E3178" s="4"/>
    </row>
    <row r="3179" spans="5:5" x14ac:dyDescent="0.25">
      <c r="E3179" s="4"/>
    </row>
    <row r="3180" spans="5:5" x14ac:dyDescent="0.25">
      <c r="E3180" s="4"/>
    </row>
    <row r="3181" spans="5:5" x14ac:dyDescent="0.25">
      <c r="E3181" s="4"/>
    </row>
    <row r="3182" spans="5:5" x14ac:dyDescent="0.25">
      <c r="E3182" s="4"/>
    </row>
    <row r="3183" spans="5:5" x14ac:dyDescent="0.25">
      <c r="E3183" s="4"/>
    </row>
    <row r="3184" spans="5:5" x14ac:dyDescent="0.25">
      <c r="E3184" s="4"/>
    </row>
    <row r="3185" spans="5:5" x14ac:dyDescent="0.25">
      <c r="E3185" s="4"/>
    </row>
    <row r="3186" spans="5:5" x14ac:dyDescent="0.25">
      <c r="E3186" s="4"/>
    </row>
    <row r="3187" spans="5:5" x14ac:dyDescent="0.25">
      <c r="E3187" s="4"/>
    </row>
    <row r="3188" spans="5:5" x14ac:dyDescent="0.25">
      <c r="E3188" s="4"/>
    </row>
    <row r="3189" spans="5:5" x14ac:dyDescent="0.25">
      <c r="E3189" s="4"/>
    </row>
    <row r="3190" spans="5:5" x14ac:dyDescent="0.25">
      <c r="E3190" s="4"/>
    </row>
    <row r="3191" spans="5:5" x14ac:dyDescent="0.25">
      <c r="E3191" s="4"/>
    </row>
    <row r="3192" spans="5:5" x14ac:dyDescent="0.25">
      <c r="E3192" s="4"/>
    </row>
    <row r="3193" spans="5:5" x14ac:dyDescent="0.25">
      <c r="E3193" s="4"/>
    </row>
    <row r="3194" spans="5:5" x14ac:dyDescent="0.25">
      <c r="E3194" s="4"/>
    </row>
    <row r="3195" spans="5:5" x14ac:dyDescent="0.25">
      <c r="E3195" s="4"/>
    </row>
    <row r="3196" spans="5:5" x14ac:dyDescent="0.25">
      <c r="E3196" s="4"/>
    </row>
    <row r="3197" spans="5:5" x14ac:dyDescent="0.25">
      <c r="E3197" s="4"/>
    </row>
    <row r="3198" spans="5:5" x14ac:dyDescent="0.25">
      <c r="E3198" s="4"/>
    </row>
    <row r="3199" spans="5:5" x14ac:dyDescent="0.25">
      <c r="E3199" s="4"/>
    </row>
    <row r="3200" spans="5:5" x14ac:dyDescent="0.25">
      <c r="E3200" s="4"/>
    </row>
    <row r="3201" spans="5:5" x14ac:dyDescent="0.25">
      <c r="E3201" s="4"/>
    </row>
    <row r="3202" spans="5:5" x14ac:dyDescent="0.25">
      <c r="E3202" s="4"/>
    </row>
    <row r="3203" spans="5:5" x14ac:dyDescent="0.25">
      <c r="E3203" s="4"/>
    </row>
    <row r="3204" spans="5:5" x14ac:dyDescent="0.25">
      <c r="E3204" s="4"/>
    </row>
    <row r="3205" spans="5:5" x14ac:dyDescent="0.25">
      <c r="E3205" s="4"/>
    </row>
    <row r="3206" spans="5:5" x14ac:dyDescent="0.25">
      <c r="E3206" s="4"/>
    </row>
    <row r="3207" spans="5:5" x14ac:dyDescent="0.25">
      <c r="E3207" s="4"/>
    </row>
    <row r="3208" spans="5:5" x14ac:dyDescent="0.25">
      <c r="E3208" s="4"/>
    </row>
    <row r="3209" spans="5:5" x14ac:dyDescent="0.25">
      <c r="E3209" s="4"/>
    </row>
    <row r="3210" spans="5:5" x14ac:dyDescent="0.25">
      <c r="E3210" s="4"/>
    </row>
    <row r="3211" spans="5:5" x14ac:dyDescent="0.25">
      <c r="E3211" s="4"/>
    </row>
    <row r="3212" spans="5:5" x14ac:dyDescent="0.25">
      <c r="E3212" s="4"/>
    </row>
    <row r="3213" spans="5:5" x14ac:dyDescent="0.25">
      <c r="E3213" s="4"/>
    </row>
    <row r="3214" spans="5:5" x14ac:dyDescent="0.25">
      <c r="E3214" s="4"/>
    </row>
    <row r="3215" spans="5:5" x14ac:dyDescent="0.25">
      <c r="E3215" s="4"/>
    </row>
    <row r="3216" spans="5:5" x14ac:dyDescent="0.25">
      <c r="E3216" s="4"/>
    </row>
    <row r="3217" spans="5:5" x14ac:dyDescent="0.25">
      <c r="E3217" s="4"/>
    </row>
    <row r="3218" spans="5:5" x14ac:dyDescent="0.25">
      <c r="E3218" s="4"/>
    </row>
    <row r="3219" spans="5:5" x14ac:dyDescent="0.25">
      <c r="E3219" s="4"/>
    </row>
    <row r="3220" spans="5:5" x14ac:dyDescent="0.25">
      <c r="E3220" s="4"/>
    </row>
    <row r="3221" spans="5:5" x14ac:dyDescent="0.25">
      <c r="E3221" s="4"/>
    </row>
    <row r="3222" spans="5:5" x14ac:dyDescent="0.25">
      <c r="E3222" s="4"/>
    </row>
    <row r="3223" spans="5:5" x14ac:dyDescent="0.25">
      <c r="E3223" s="4"/>
    </row>
    <row r="3224" spans="5:5" x14ac:dyDescent="0.25">
      <c r="E3224" s="4"/>
    </row>
    <row r="3225" spans="5:5" x14ac:dyDescent="0.25">
      <c r="E3225" s="4"/>
    </row>
    <row r="3226" spans="5:5" x14ac:dyDescent="0.25">
      <c r="E3226" s="4"/>
    </row>
    <row r="3227" spans="5:5" x14ac:dyDescent="0.25">
      <c r="E3227" s="4"/>
    </row>
    <row r="3228" spans="5:5" x14ac:dyDescent="0.25">
      <c r="E3228" s="4"/>
    </row>
    <row r="3229" spans="5:5" x14ac:dyDescent="0.25">
      <c r="E3229" s="4"/>
    </row>
    <row r="3230" spans="5:5" x14ac:dyDescent="0.25">
      <c r="E3230" s="4"/>
    </row>
    <row r="3231" spans="5:5" x14ac:dyDescent="0.25">
      <c r="E3231" s="4"/>
    </row>
    <row r="3232" spans="5:5" x14ac:dyDescent="0.25">
      <c r="E3232" s="4"/>
    </row>
    <row r="3233" spans="5:5" x14ac:dyDescent="0.25">
      <c r="E3233" s="4"/>
    </row>
    <row r="3234" spans="5:5" x14ac:dyDescent="0.25">
      <c r="E3234" s="4"/>
    </row>
    <row r="3235" spans="5:5" x14ac:dyDescent="0.25">
      <c r="E3235" s="4"/>
    </row>
    <row r="3236" spans="5:5" x14ac:dyDescent="0.25">
      <c r="E3236" s="4"/>
    </row>
    <row r="3237" spans="5:5" x14ac:dyDescent="0.25">
      <c r="E3237" s="4"/>
    </row>
    <row r="3238" spans="5:5" x14ac:dyDescent="0.25">
      <c r="E3238" s="4"/>
    </row>
    <row r="3239" spans="5:5" x14ac:dyDescent="0.25">
      <c r="E3239" s="4"/>
    </row>
    <row r="3240" spans="5:5" x14ac:dyDescent="0.25">
      <c r="E3240" s="4"/>
    </row>
    <row r="3241" spans="5:5" x14ac:dyDescent="0.25">
      <c r="E3241" s="4"/>
    </row>
    <row r="3242" spans="5:5" x14ac:dyDescent="0.25">
      <c r="E3242" s="4"/>
    </row>
    <row r="3243" spans="5:5" x14ac:dyDescent="0.25">
      <c r="E3243" s="4"/>
    </row>
    <row r="3244" spans="5:5" x14ac:dyDescent="0.25">
      <c r="E3244" s="4"/>
    </row>
    <row r="3245" spans="5:5" x14ac:dyDescent="0.25">
      <c r="E3245" s="4"/>
    </row>
    <row r="3246" spans="5:5" x14ac:dyDescent="0.25">
      <c r="E3246" s="4"/>
    </row>
    <row r="3247" spans="5:5" x14ac:dyDescent="0.25">
      <c r="E3247" s="4"/>
    </row>
    <row r="3248" spans="5:5" x14ac:dyDescent="0.25">
      <c r="E3248" s="4"/>
    </row>
    <row r="3249" spans="5:5" x14ac:dyDescent="0.25">
      <c r="E3249" s="4"/>
    </row>
    <row r="3250" spans="5:5" x14ac:dyDescent="0.25">
      <c r="E3250" s="4"/>
    </row>
    <row r="3251" spans="5:5" x14ac:dyDescent="0.25">
      <c r="E3251" s="4"/>
    </row>
    <row r="3252" spans="5:5" x14ac:dyDescent="0.25">
      <c r="E3252" s="4"/>
    </row>
    <row r="3253" spans="5:5" x14ac:dyDescent="0.25">
      <c r="E3253" s="4"/>
    </row>
    <row r="3254" spans="5:5" x14ac:dyDescent="0.25">
      <c r="E3254" s="4"/>
    </row>
    <row r="3255" spans="5:5" x14ac:dyDescent="0.25">
      <c r="E3255" s="4"/>
    </row>
    <row r="3256" spans="5:5" x14ac:dyDescent="0.25">
      <c r="E3256" s="4"/>
    </row>
    <row r="3257" spans="5:5" x14ac:dyDescent="0.25">
      <c r="E3257" s="4"/>
    </row>
    <row r="3258" spans="5:5" x14ac:dyDescent="0.25">
      <c r="E3258" s="4"/>
    </row>
    <row r="3259" spans="5:5" x14ac:dyDescent="0.25">
      <c r="E3259" s="4"/>
    </row>
    <row r="3260" spans="5:5" x14ac:dyDescent="0.25">
      <c r="E3260" s="4"/>
    </row>
    <row r="3261" spans="5:5" x14ac:dyDescent="0.25">
      <c r="E3261" s="4"/>
    </row>
    <row r="3262" spans="5:5" x14ac:dyDescent="0.25">
      <c r="E3262" s="4"/>
    </row>
    <row r="3263" spans="5:5" x14ac:dyDescent="0.25">
      <c r="E3263" s="4"/>
    </row>
    <row r="3264" spans="5:5" x14ac:dyDescent="0.25">
      <c r="E3264" s="4"/>
    </row>
    <row r="3265" spans="5:5" x14ac:dyDescent="0.25">
      <c r="E3265" s="4"/>
    </row>
    <row r="3266" spans="5:5" x14ac:dyDescent="0.25">
      <c r="E3266" s="4"/>
    </row>
    <row r="3267" spans="5:5" x14ac:dyDescent="0.25">
      <c r="E3267" s="4"/>
    </row>
    <row r="3268" spans="5:5" x14ac:dyDescent="0.25">
      <c r="E3268" s="4"/>
    </row>
    <row r="3269" spans="5:5" x14ac:dyDescent="0.25">
      <c r="E3269" s="4"/>
    </row>
    <row r="3270" spans="5:5" x14ac:dyDescent="0.25">
      <c r="E3270" s="4"/>
    </row>
    <row r="3271" spans="5:5" x14ac:dyDescent="0.25">
      <c r="E3271" s="4"/>
    </row>
    <row r="3272" spans="5:5" x14ac:dyDescent="0.25">
      <c r="E3272" s="4"/>
    </row>
    <row r="3273" spans="5:5" x14ac:dyDescent="0.25">
      <c r="E3273" s="4"/>
    </row>
    <row r="3274" spans="5:5" x14ac:dyDescent="0.25">
      <c r="E3274" s="4"/>
    </row>
    <row r="3275" spans="5:5" x14ac:dyDescent="0.25">
      <c r="E3275" s="4"/>
    </row>
    <row r="3276" spans="5:5" x14ac:dyDescent="0.25">
      <c r="E3276" s="4"/>
    </row>
    <row r="3277" spans="5:5" x14ac:dyDescent="0.25">
      <c r="E3277" s="4"/>
    </row>
    <row r="3278" spans="5:5" x14ac:dyDescent="0.25">
      <c r="E3278" s="4"/>
    </row>
    <row r="3279" spans="5:5" x14ac:dyDescent="0.25">
      <c r="E3279" s="4"/>
    </row>
    <row r="3280" spans="5:5" x14ac:dyDescent="0.25">
      <c r="E3280" s="4"/>
    </row>
    <row r="3281" spans="5:5" x14ac:dyDescent="0.25">
      <c r="E3281" s="4"/>
    </row>
    <row r="3282" spans="5:5" x14ac:dyDescent="0.25">
      <c r="E3282" s="4"/>
    </row>
    <row r="3283" spans="5:5" x14ac:dyDescent="0.25">
      <c r="E3283" s="4"/>
    </row>
    <row r="3284" spans="5:5" x14ac:dyDescent="0.25">
      <c r="E3284" s="4"/>
    </row>
    <row r="3285" spans="5:5" x14ac:dyDescent="0.25">
      <c r="E3285" s="4"/>
    </row>
    <row r="3286" spans="5:5" x14ac:dyDescent="0.25">
      <c r="E3286" s="4"/>
    </row>
    <row r="3287" spans="5:5" x14ac:dyDescent="0.25">
      <c r="E3287" s="4"/>
    </row>
    <row r="3288" spans="5:5" x14ac:dyDescent="0.25">
      <c r="E3288" s="4"/>
    </row>
    <row r="3289" spans="5:5" x14ac:dyDescent="0.25">
      <c r="E3289" s="4"/>
    </row>
    <row r="3290" spans="5:5" x14ac:dyDescent="0.25">
      <c r="E3290" s="4"/>
    </row>
    <row r="3291" spans="5:5" x14ac:dyDescent="0.25">
      <c r="E3291" s="4"/>
    </row>
    <row r="3292" spans="5:5" x14ac:dyDescent="0.25">
      <c r="E3292" s="4"/>
    </row>
    <row r="3293" spans="5:5" x14ac:dyDescent="0.25">
      <c r="E3293" s="4"/>
    </row>
    <row r="3294" spans="5:5" x14ac:dyDescent="0.25">
      <c r="E3294" s="4"/>
    </row>
    <row r="3295" spans="5:5" x14ac:dyDescent="0.25">
      <c r="E3295" s="4"/>
    </row>
    <row r="3296" spans="5:5" x14ac:dyDescent="0.25">
      <c r="E3296" s="4"/>
    </row>
    <row r="3297" spans="5:5" x14ac:dyDescent="0.25">
      <c r="E3297" s="4"/>
    </row>
    <row r="3298" spans="5:5" x14ac:dyDescent="0.25">
      <c r="E3298" s="4"/>
    </row>
    <row r="3299" spans="5:5" x14ac:dyDescent="0.25">
      <c r="E3299" s="4"/>
    </row>
    <row r="3300" spans="5:5" x14ac:dyDescent="0.25">
      <c r="E3300" s="4"/>
    </row>
    <row r="3301" spans="5:5" x14ac:dyDescent="0.25">
      <c r="E3301" s="4"/>
    </row>
    <row r="3302" spans="5:5" x14ac:dyDescent="0.25">
      <c r="E3302" s="4"/>
    </row>
    <row r="3303" spans="5:5" x14ac:dyDescent="0.25">
      <c r="E3303" s="4"/>
    </row>
    <row r="3304" spans="5:5" x14ac:dyDescent="0.25">
      <c r="E3304" s="4"/>
    </row>
    <row r="3305" spans="5:5" x14ac:dyDescent="0.25">
      <c r="E3305" s="4"/>
    </row>
    <row r="3306" spans="5:5" x14ac:dyDescent="0.25">
      <c r="E3306" s="4"/>
    </row>
    <row r="3307" spans="5:5" x14ac:dyDescent="0.25">
      <c r="E3307" s="4"/>
    </row>
    <row r="3308" spans="5:5" x14ac:dyDescent="0.25">
      <c r="E3308" s="4"/>
    </row>
    <row r="3309" spans="5:5" x14ac:dyDescent="0.25">
      <c r="E3309" s="4"/>
    </row>
    <row r="3310" spans="5:5" x14ac:dyDescent="0.25">
      <c r="E3310" s="4"/>
    </row>
    <row r="3311" spans="5:5" x14ac:dyDescent="0.25">
      <c r="E3311" s="4"/>
    </row>
    <row r="3312" spans="5:5" x14ac:dyDescent="0.25">
      <c r="E3312" s="4"/>
    </row>
    <row r="3313" spans="5:5" x14ac:dyDescent="0.25">
      <c r="E3313" s="4"/>
    </row>
    <row r="3314" spans="5:5" x14ac:dyDescent="0.25">
      <c r="E3314" s="4"/>
    </row>
    <row r="3315" spans="5:5" x14ac:dyDescent="0.25">
      <c r="E3315" s="4"/>
    </row>
    <row r="3316" spans="5:5" x14ac:dyDescent="0.25">
      <c r="E3316" s="4"/>
    </row>
    <row r="3317" spans="5:5" x14ac:dyDescent="0.25">
      <c r="E3317" s="4"/>
    </row>
    <row r="3318" spans="5:5" x14ac:dyDescent="0.25">
      <c r="E3318" s="4"/>
    </row>
    <row r="3319" spans="5:5" x14ac:dyDescent="0.25">
      <c r="E3319" s="4"/>
    </row>
    <row r="3320" spans="5:5" x14ac:dyDescent="0.25">
      <c r="E3320" s="4"/>
    </row>
    <row r="3321" spans="5:5" x14ac:dyDescent="0.25">
      <c r="E3321" s="4"/>
    </row>
    <row r="3322" spans="5:5" x14ac:dyDescent="0.25">
      <c r="E3322" s="4"/>
    </row>
    <row r="3323" spans="5:5" x14ac:dyDescent="0.25">
      <c r="E3323" s="4"/>
    </row>
    <row r="3324" spans="5:5" x14ac:dyDescent="0.25">
      <c r="E3324" s="4"/>
    </row>
    <row r="3325" spans="5:5" x14ac:dyDescent="0.25">
      <c r="E3325" s="4"/>
    </row>
    <row r="3326" spans="5:5" x14ac:dyDescent="0.25">
      <c r="E3326" s="4"/>
    </row>
    <row r="3327" spans="5:5" x14ac:dyDescent="0.25">
      <c r="E3327" s="4"/>
    </row>
    <row r="3328" spans="5:5" x14ac:dyDescent="0.25">
      <c r="E3328" s="4"/>
    </row>
    <row r="3329" spans="5:5" x14ac:dyDescent="0.25">
      <c r="E3329" s="4"/>
    </row>
    <row r="3330" spans="5:5" x14ac:dyDescent="0.25">
      <c r="E3330" s="4"/>
    </row>
    <row r="3331" spans="5:5" x14ac:dyDescent="0.25">
      <c r="E3331" s="4"/>
    </row>
    <row r="3332" spans="5:5" x14ac:dyDescent="0.25">
      <c r="E3332" s="4"/>
    </row>
    <row r="3333" spans="5:5" x14ac:dyDescent="0.25">
      <c r="E3333" s="4"/>
    </row>
    <row r="3334" spans="5:5" x14ac:dyDescent="0.25">
      <c r="E3334" s="4"/>
    </row>
    <row r="3335" spans="5:5" x14ac:dyDescent="0.25">
      <c r="E3335" s="4"/>
    </row>
    <row r="3336" spans="5:5" x14ac:dyDescent="0.25">
      <c r="E3336" s="4"/>
    </row>
    <row r="3337" spans="5:5" x14ac:dyDescent="0.25">
      <c r="E3337" s="4"/>
    </row>
    <row r="3338" spans="5:5" x14ac:dyDescent="0.25">
      <c r="E3338" s="4"/>
    </row>
    <row r="3339" spans="5:5" x14ac:dyDescent="0.25">
      <c r="E3339" s="4"/>
    </row>
    <row r="3340" spans="5:5" x14ac:dyDescent="0.25">
      <c r="E3340" s="4"/>
    </row>
    <row r="3341" spans="5:5" x14ac:dyDescent="0.25">
      <c r="E3341" s="4"/>
    </row>
    <row r="3342" spans="5:5" x14ac:dyDescent="0.25">
      <c r="E3342" s="4"/>
    </row>
    <row r="3343" spans="5:5" x14ac:dyDescent="0.25">
      <c r="E3343" s="4"/>
    </row>
    <row r="3344" spans="5:5" x14ac:dyDescent="0.25">
      <c r="E3344" s="4"/>
    </row>
    <row r="3345" spans="5:5" x14ac:dyDescent="0.25">
      <c r="E3345" s="4"/>
    </row>
    <row r="3346" spans="5:5" x14ac:dyDescent="0.25">
      <c r="E3346" s="4"/>
    </row>
    <row r="3347" spans="5:5" x14ac:dyDescent="0.25">
      <c r="E3347" s="4"/>
    </row>
    <row r="3348" spans="5:5" x14ac:dyDescent="0.25">
      <c r="E3348" s="4"/>
    </row>
    <row r="3349" spans="5:5" x14ac:dyDescent="0.25">
      <c r="E3349" s="4"/>
    </row>
    <row r="3350" spans="5:5" x14ac:dyDescent="0.25">
      <c r="E3350" s="4"/>
    </row>
    <row r="3351" spans="5:5" x14ac:dyDescent="0.25">
      <c r="E3351" s="4"/>
    </row>
    <row r="3352" spans="5:5" x14ac:dyDescent="0.25">
      <c r="E3352" s="4"/>
    </row>
    <row r="3353" spans="5:5" x14ac:dyDescent="0.25">
      <c r="E3353" s="4"/>
    </row>
    <row r="3354" spans="5:5" x14ac:dyDescent="0.25">
      <c r="E3354" s="4"/>
    </row>
    <row r="3355" spans="5:5" x14ac:dyDescent="0.25">
      <c r="E3355" s="4"/>
    </row>
    <row r="3356" spans="5:5" x14ac:dyDescent="0.25">
      <c r="E3356" s="4"/>
    </row>
    <row r="3357" spans="5:5" x14ac:dyDescent="0.25">
      <c r="E3357" s="4"/>
    </row>
    <row r="3358" spans="5:5" x14ac:dyDescent="0.25">
      <c r="E3358" s="4"/>
    </row>
    <row r="3359" spans="5:5" x14ac:dyDescent="0.25">
      <c r="E3359" s="4"/>
    </row>
    <row r="3360" spans="5:5" x14ac:dyDescent="0.25">
      <c r="E3360" s="4"/>
    </row>
    <row r="3361" spans="5:5" x14ac:dyDescent="0.25">
      <c r="E3361" s="4"/>
    </row>
    <row r="3362" spans="5:5" x14ac:dyDescent="0.25">
      <c r="E3362" s="4"/>
    </row>
    <row r="3363" spans="5:5" x14ac:dyDescent="0.25">
      <c r="E3363" s="4"/>
    </row>
    <row r="3364" spans="5:5" x14ac:dyDescent="0.25">
      <c r="E3364" s="4"/>
    </row>
    <row r="3365" spans="5:5" x14ac:dyDescent="0.25">
      <c r="E3365" s="4"/>
    </row>
    <row r="3366" spans="5:5" x14ac:dyDescent="0.25">
      <c r="E3366" s="4"/>
    </row>
    <row r="3367" spans="5:5" x14ac:dyDescent="0.25">
      <c r="E3367" s="4"/>
    </row>
    <row r="3368" spans="5:5" x14ac:dyDescent="0.25">
      <c r="E3368" s="4"/>
    </row>
    <row r="3369" spans="5:5" x14ac:dyDescent="0.25">
      <c r="E3369" s="4"/>
    </row>
    <row r="3370" spans="5:5" x14ac:dyDescent="0.25">
      <c r="E3370" s="4"/>
    </row>
    <row r="3371" spans="5:5" x14ac:dyDescent="0.25">
      <c r="E3371" s="4"/>
    </row>
    <row r="3372" spans="5:5" x14ac:dyDescent="0.25">
      <c r="E3372" s="4"/>
    </row>
    <row r="3373" spans="5:5" x14ac:dyDescent="0.25">
      <c r="E3373" s="4"/>
    </row>
    <row r="3374" spans="5:5" x14ac:dyDescent="0.25">
      <c r="E3374" s="4"/>
    </row>
    <row r="3375" spans="5:5" x14ac:dyDescent="0.25">
      <c r="E3375" s="4"/>
    </row>
    <row r="3376" spans="5:5" x14ac:dyDescent="0.25">
      <c r="E3376" s="4"/>
    </row>
    <row r="3377" spans="5:5" x14ac:dyDescent="0.25">
      <c r="E3377" s="4"/>
    </row>
    <row r="3378" spans="5:5" x14ac:dyDescent="0.25">
      <c r="E3378" s="4"/>
    </row>
    <row r="3379" spans="5:5" x14ac:dyDescent="0.25">
      <c r="E3379" s="4"/>
    </row>
    <row r="3380" spans="5:5" x14ac:dyDescent="0.25">
      <c r="E3380" s="4"/>
    </row>
    <row r="3381" spans="5:5" x14ac:dyDescent="0.25">
      <c r="E3381" s="4"/>
    </row>
    <row r="3382" spans="5:5" x14ac:dyDescent="0.25">
      <c r="E3382" s="4"/>
    </row>
    <row r="3383" spans="5:5" x14ac:dyDescent="0.25">
      <c r="E3383" s="4"/>
    </row>
    <row r="3384" spans="5:5" x14ac:dyDescent="0.25">
      <c r="E3384" s="4"/>
    </row>
    <row r="3385" spans="5:5" x14ac:dyDescent="0.25">
      <c r="E3385" s="4"/>
    </row>
    <row r="3386" spans="5:5" x14ac:dyDescent="0.25">
      <c r="E3386" s="4"/>
    </row>
    <row r="3387" spans="5:5" x14ac:dyDescent="0.25">
      <c r="E3387" s="4"/>
    </row>
    <row r="3388" spans="5:5" x14ac:dyDescent="0.25">
      <c r="E3388" s="4"/>
    </row>
    <row r="3389" spans="5:5" x14ac:dyDescent="0.25">
      <c r="E3389" s="4"/>
    </row>
    <row r="3390" spans="5:5" x14ac:dyDescent="0.25">
      <c r="E3390" s="4"/>
    </row>
    <row r="3391" spans="5:5" x14ac:dyDescent="0.25">
      <c r="E3391" s="4"/>
    </row>
    <row r="3392" spans="5:5" x14ac:dyDescent="0.25">
      <c r="E3392" s="4"/>
    </row>
    <row r="3393" spans="5:5" x14ac:dyDescent="0.25">
      <c r="E3393" s="4"/>
    </row>
    <row r="3394" spans="5:5" x14ac:dyDescent="0.25">
      <c r="E3394" s="4"/>
    </row>
    <row r="3395" spans="5:5" x14ac:dyDescent="0.25">
      <c r="E3395" s="4"/>
    </row>
    <row r="3396" spans="5:5" x14ac:dyDescent="0.25">
      <c r="E3396" s="4"/>
    </row>
    <row r="3397" spans="5:5" x14ac:dyDescent="0.25">
      <c r="E3397" s="4"/>
    </row>
    <row r="3398" spans="5:5" x14ac:dyDescent="0.25">
      <c r="E3398" s="4"/>
    </row>
    <row r="3399" spans="5:5" x14ac:dyDescent="0.25">
      <c r="E3399" s="4"/>
    </row>
    <row r="3400" spans="5:5" x14ac:dyDescent="0.25">
      <c r="E3400" s="4"/>
    </row>
    <row r="3401" spans="5:5" x14ac:dyDescent="0.25">
      <c r="E3401" s="4"/>
    </row>
    <row r="3402" spans="5:5" x14ac:dyDescent="0.25">
      <c r="E3402" s="4"/>
    </row>
    <row r="3403" spans="5:5" x14ac:dyDescent="0.25">
      <c r="E3403" s="4"/>
    </row>
    <row r="3404" spans="5:5" x14ac:dyDescent="0.25">
      <c r="E3404" s="4"/>
    </row>
    <row r="3405" spans="5:5" x14ac:dyDescent="0.25">
      <c r="E3405" s="4"/>
    </row>
    <row r="3406" spans="5:5" x14ac:dyDescent="0.25">
      <c r="E3406" s="4"/>
    </row>
    <row r="3407" spans="5:5" x14ac:dyDescent="0.25">
      <c r="E3407" s="4"/>
    </row>
    <row r="3408" spans="5:5" x14ac:dyDescent="0.25">
      <c r="E3408" s="4"/>
    </row>
    <row r="3409" spans="5:5" x14ac:dyDescent="0.25">
      <c r="E3409" s="4"/>
    </row>
    <row r="3410" spans="5:5" x14ac:dyDescent="0.25">
      <c r="E3410" s="4"/>
    </row>
    <row r="3411" spans="5:5" x14ac:dyDescent="0.25">
      <c r="E3411" s="4"/>
    </row>
    <row r="3412" spans="5:5" x14ac:dyDescent="0.25">
      <c r="E3412" s="4"/>
    </row>
    <row r="3413" spans="5:5" x14ac:dyDescent="0.25">
      <c r="E3413" s="4"/>
    </row>
    <row r="3414" spans="5:5" x14ac:dyDescent="0.25">
      <c r="E3414" s="4"/>
    </row>
    <row r="3415" spans="5:5" x14ac:dyDescent="0.25">
      <c r="E3415" s="4"/>
    </row>
    <row r="3416" spans="5:5" x14ac:dyDescent="0.25">
      <c r="E3416" s="4"/>
    </row>
    <row r="3417" spans="5:5" x14ac:dyDescent="0.25">
      <c r="E3417" s="4"/>
    </row>
    <row r="3418" spans="5:5" x14ac:dyDescent="0.25">
      <c r="E3418" s="4"/>
    </row>
    <row r="3419" spans="5:5" x14ac:dyDescent="0.25">
      <c r="E3419" s="4"/>
    </row>
    <row r="3420" spans="5:5" x14ac:dyDescent="0.25">
      <c r="E3420" s="4"/>
    </row>
    <row r="3421" spans="5:5" x14ac:dyDescent="0.25">
      <c r="E3421" s="4"/>
    </row>
    <row r="3422" spans="5:5" x14ac:dyDescent="0.25">
      <c r="E3422" s="4"/>
    </row>
    <row r="3423" spans="5:5" x14ac:dyDescent="0.25">
      <c r="E3423" s="4"/>
    </row>
    <row r="3424" spans="5:5" x14ac:dyDescent="0.25">
      <c r="E3424" s="4"/>
    </row>
    <row r="3425" spans="5:5" x14ac:dyDescent="0.25">
      <c r="E3425" s="4"/>
    </row>
    <row r="3426" spans="5:5" x14ac:dyDescent="0.25">
      <c r="E3426" s="4"/>
    </row>
    <row r="3427" spans="5:5" x14ac:dyDescent="0.25">
      <c r="E3427" s="4"/>
    </row>
    <row r="3428" spans="5:5" x14ac:dyDescent="0.25">
      <c r="E3428" s="4"/>
    </row>
    <row r="3429" spans="5:5" x14ac:dyDescent="0.25">
      <c r="E3429" s="4"/>
    </row>
    <row r="3430" spans="5:5" x14ac:dyDescent="0.25">
      <c r="E3430" s="4"/>
    </row>
    <row r="3431" spans="5:5" x14ac:dyDescent="0.25">
      <c r="E3431" s="4"/>
    </row>
    <row r="3432" spans="5:5" x14ac:dyDescent="0.25">
      <c r="E3432" s="4"/>
    </row>
    <row r="3433" spans="5:5" x14ac:dyDescent="0.25">
      <c r="E3433" s="4"/>
    </row>
    <row r="3434" spans="5:5" x14ac:dyDescent="0.25">
      <c r="E3434" s="4"/>
    </row>
    <row r="3435" spans="5:5" x14ac:dyDescent="0.25">
      <c r="E3435" s="4"/>
    </row>
    <row r="3436" spans="5:5" x14ac:dyDescent="0.25">
      <c r="E3436" s="4"/>
    </row>
    <row r="3437" spans="5:5" x14ac:dyDescent="0.25">
      <c r="E3437" s="4"/>
    </row>
    <row r="3438" spans="5:5" x14ac:dyDescent="0.25">
      <c r="E3438" s="4"/>
    </row>
    <row r="3439" spans="5:5" x14ac:dyDescent="0.25">
      <c r="E3439" s="4"/>
    </row>
    <row r="3440" spans="5:5" x14ac:dyDescent="0.25">
      <c r="E3440" s="4"/>
    </row>
    <row r="3441" spans="5:5" x14ac:dyDescent="0.25">
      <c r="E3441" s="4"/>
    </row>
    <row r="3442" spans="5:5" x14ac:dyDescent="0.25">
      <c r="E3442" s="4"/>
    </row>
    <row r="3443" spans="5:5" x14ac:dyDescent="0.25">
      <c r="E3443" s="4"/>
    </row>
    <row r="3444" spans="5:5" x14ac:dyDescent="0.25">
      <c r="E3444" s="4"/>
    </row>
    <row r="3445" spans="5:5" x14ac:dyDescent="0.25">
      <c r="E3445" s="4"/>
    </row>
    <row r="3446" spans="5:5" x14ac:dyDescent="0.25">
      <c r="E3446" s="4"/>
    </row>
    <row r="3447" spans="5:5" x14ac:dyDescent="0.25">
      <c r="E3447" s="4"/>
    </row>
    <row r="3448" spans="5:5" x14ac:dyDescent="0.25">
      <c r="E3448" s="4"/>
    </row>
    <row r="3449" spans="5:5" x14ac:dyDescent="0.25">
      <c r="E3449" s="4"/>
    </row>
    <row r="3450" spans="5:5" x14ac:dyDescent="0.25">
      <c r="E3450" s="4"/>
    </row>
    <row r="3451" spans="5:5" x14ac:dyDescent="0.25">
      <c r="E3451" s="4"/>
    </row>
    <row r="3452" spans="5:5" x14ac:dyDescent="0.25">
      <c r="E3452" s="4"/>
    </row>
    <row r="3453" spans="5:5" x14ac:dyDescent="0.25">
      <c r="E3453" s="4"/>
    </row>
    <row r="3454" spans="5:5" x14ac:dyDescent="0.25">
      <c r="E3454" s="4"/>
    </row>
    <row r="3455" spans="5:5" x14ac:dyDescent="0.25">
      <c r="E3455" s="4"/>
    </row>
    <row r="3456" spans="5:5" x14ac:dyDescent="0.25">
      <c r="E3456" s="4"/>
    </row>
    <row r="3457" spans="5:5" x14ac:dyDescent="0.25">
      <c r="E3457" s="4"/>
    </row>
    <row r="3458" spans="5:5" x14ac:dyDescent="0.25">
      <c r="E3458" s="4"/>
    </row>
    <row r="3459" spans="5:5" x14ac:dyDescent="0.25">
      <c r="E3459" s="4"/>
    </row>
    <row r="3460" spans="5:5" x14ac:dyDescent="0.25">
      <c r="E3460" s="4"/>
    </row>
    <row r="3461" spans="5:5" x14ac:dyDescent="0.25">
      <c r="E3461" s="4"/>
    </row>
    <row r="3462" spans="5:5" x14ac:dyDescent="0.25">
      <c r="E3462" s="4"/>
    </row>
    <row r="3463" spans="5:5" x14ac:dyDescent="0.25">
      <c r="E3463" s="4"/>
    </row>
    <row r="3464" spans="5:5" x14ac:dyDescent="0.25">
      <c r="E3464" s="4"/>
    </row>
    <row r="3465" spans="5:5" x14ac:dyDescent="0.25">
      <c r="E3465" s="4"/>
    </row>
    <row r="3466" spans="5:5" x14ac:dyDescent="0.25">
      <c r="E3466" s="4"/>
    </row>
    <row r="3467" spans="5:5" x14ac:dyDescent="0.25">
      <c r="E3467" s="4"/>
    </row>
    <row r="3468" spans="5:5" x14ac:dyDescent="0.25">
      <c r="E3468" s="4"/>
    </row>
    <row r="3469" spans="5:5" x14ac:dyDescent="0.25">
      <c r="E3469" s="4"/>
    </row>
    <row r="3470" spans="5:5" x14ac:dyDescent="0.25">
      <c r="E3470" s="4"/>
    </row>
    <row r="3471" spans="5:5" x14ac:dyDescent="0.25">
      <c r="E3471" s="4"/>
    </row>
    <row r="3472" spans="5:5" x14ac:dyDescent="0.25">
      <c r="E3472" s="4"/>
    </row>
    <row r="3473" spans="5:5" x14ac:dyDescent="0.25">
      <c r="E3473" s="4"/>
    </row>
    <row r="3474" spans="5:5" x14ac:dyDescent="0.25">
      <c r="E3474" s="4"/>
    </row>
    <row r="3475" spans="5:5" x14ac:dyDescent="0.25">
      <c r="E3475" s="4"/>
    </row>
    <row r="3476" spans="5:5" x14ac:dyDescent="0.25">
      <c r="E3476" s="4"/>
    </row>
    <row r="3477" spans="5:5" x14ac:dyDescent="0.25">
      <c r="E3477" s="4"/>
    </row>
    <row r="3478" spans="5:5" x14ac:dyDescent="0.25">
      <c r="E3478" s="4"/>
    </row>
    <row r="3479" spans="5:5" x14ac:dyDescent="0.25">
      <c r="E3479" s="4"/>
    </row>
    <row r="3480" spans="5:5" x14ac:dyDescent="0.25">
      <c r="E3480" s="4"/>
    </row>
    <row r="3481" spans="5:5" x14ac:dyDescent="0.25">
      <c r="E3481" s="4"/>
    </row>
    <row r="3482" spans="5:5" x14ac:dyDescent="0.25">
      <c r="E3482" s="4"/>
    </row>
    <row r="3483" spans="5:5" x14ac:dyDescent="0.25">
      <c r="E3483" s="4"/>
    </row>
    <row r="3484" spans="5:5" x14ac:dyDescent="0.25">
      <c r="E3484" s="4"/>
    </row>
    <row r="3485" spans="5:5" x14ac:dyDescent="0.25">
      <c r="E3485" s="4"/>
    </row>
    <row r="3486" spans="5:5" x14ac:dyDescent="0.25">
      <c r="E3486" s="4"/>
    </row>
    <row r="3487" spans="5:5" x14ac:dyDescent="0.25">
      <c r="E3487" s="4"/>
    </row>
    <row r="3488" spans="5:5" x14ac:dyDescent="0.25">
      <c r="E3488" s="4"/>
    </row>
    <row r="3489" spans="5:5" x14ac:dyDescent="0.25">
      <c r="E3489" s="4"/>
    </row>
    <row r="3490" spans="5:5" x14ac:dyDescent="0.25">
      <c r="E3490" s="4"/>
    </row>
    <row r="3491" spans="5:5" x14ac:dyDescent="0.25">
      <c r="E3491" s="4"/>
    </row>
    <row r="3492" spans="5:5" x14ac:dyDescent="0.25">
      <c r="E3492" s="4"/>
    </row>
    <row r="3493" spans="5:5" x14ac:dyDescent="0.25">
      <c r="E3493" s="4"/>
    </row>
    <row r="3494" spans="5:5" x14ac:dyDescent="0.25">
      <c r="E3494" s="4"/>
    </row>
    <row r="3495" spans="5:5" x14ac:dyDescent="0.25">
      <c r="E3495" s="4"/>
    </row>
    <row r="3496" spans="5:5" x14ac:dyDescent="0.25">
      <c r="E3496" s="4"/>
    </row>
    <row r="3497" spans="5:5" x14ac:dyDescent="0.25">
      <c r="E3497" s="4"/>
    </row>
    <row r="3498" spans="5:5" x14ac:dyDescent="0.25">
      <c r="E3498" s="4"/>
    </row>
    <row r="3499" spans="5:5" x14ac:dyDescent="0.25">
      <c r="E3499" s="4"/>
    </row>
    <row r="3500" spans="5:5" x14ac:dyDescent="0.25">
      <c r="E3500" s="4"/>
    </row>
    <row r="3501" spans="5:5" x14ac:dyDescent="0.25">
      <c r="E3501" s="4"/>
    </row>
    <row r="3502" spans="5:5" x14ac:dyDescent="0.25">
      <c r="E3502" s="4"/>
    </row>
    <row r="3503" spans="5:5" x14ac:dyDescent="0.25">
      <c r="E3503" s="4"/>
    </row>
    <row r="3504" spans="5:5" x14ac:dyDescent="0.25">
      <c r="E3504" s="4"/>
    </row>
    <row r="3505" spans="5:5" x14ac:dyDescent="0.25">
      <c r="E3505" s="4"/>
    </row>
    <row r="3506" spans="5:5" x14ac:dyDescent="0.25">
      <c r="E3506" s="4"/>
    </row>
    <row r="3507" spans="5:5" x14ac:dyDescent="0.25">
      <c r="E3507" s="4"/>
    </row>
    <row r="3508" spans="5:5" x14ac:dyDescent="0.25">
      <c r="E3508" s="4"/>
    </row>
    <row r="3509" spans="5:5" x14ac:dyDescent="0.25">
      <c r="E3509" s="4"/>
    </row>
    <row r="3510" spans="5:5" x14ac:dyDescent="0.25">
      <c r="E3510" s="4"/>
    </row>
    <row r="3511" spans="5:5" x14ac:dyDescent="0.25">
      <c r="E3511" s="4"/>
    </row>
    <row r="3512" spans="5:5" x14ac:dyDescent="0.25">
      <c r="E3512" s="4"/>
    </row>
    <row r="3513" spans="5:5" x14ac:dyDescent="0.25">
      <c r="E3513" s="4"/>
    </row>
    <row r="3514" spans="5:5" x14ac:dyDescent="0.25">
      <c r="E3514" s="4"/>
    </row>
    <row r="3515" spans="5:5" x14ac:dyDescent="0.25">
      <c r="E3515" s="4"/>
    </row>
    <row r="3516" spans="5:5" x14ac:dyDescent="0.25">
      <c r="E3516" s="4"/>
    </row>
    <row r="3517" spans="5:5" x14ac:dyDescent="0.25">
      <c r="E3517" s="4"/>
    </row>
    <row r="3518" spans="5:5" x14ac:dyDescent="0.25">
      <c r="E3518" s="4"/>
    </row>
    <row r="3519" spans="5:5" x14ac:dyDescent="0.25">
      <c r="E3519" s="4"/>
    </row>
    <row r="3520" spans="5:5" x14ac:dyDescent="0.25">
      <c r="E3520" s="4"/>
    </row>
    <row r="3521" spans="5:5" x14ac:dyDescent="0.25">
      <c r="E3521" s="4"/>
    </row>
    <row r="3522" spans="5:5" x14ac:dyDescent="0.25">
      <c r="E3522" s="4"/>
    </row>
    <row r="3523" spans="5:5" x14ac:dyDescent="0.25">
      <c r="E3523" s="4"/>
    </row>
    <row r="3524" spans="5:5" x14ac:dyDescent="0.25">
      <c r="E3524" s="4"/>
    </row>
    <row r="3525" spans="5:5" x14ac:dyDescent="0.25">
      <c r="E3525" s="4"/>
    </row>
    <row r="3526" spans="5:5" x14ac:dyDescent="0.25">
      <c r="E3526" s="4"/>
    </row>
    <row r="3527" spans="5:5" x14ac:dyDescent="0.25">
      <c r="E3527" s="4"/>
    </row>
    <row r="3528" spans="5:5" x14ac:dyDescent="0.25">
      <c r="E3528" s="4"/>
    </row>
    <row r="3529" spans="5:5" x14ac:dyDescent="0.25">
      <c r="E3529" s="4"/>
    </row>
    <row r="3530" spans="5:5" x14ac:dyDescent="0.25">
      <c r="E3530" s="4"/>
    </row>
    <row r="3531" spans="5:5" x14ac:dyDescent="0.25">
      <c r="E3531" s="4"/>
    </row>
    <row r="3532" spans="5:5" x14ac:dyDescent="0.25">
      <c r="E3532" s="4"/>
    </row>
    <row r="3533" spans="5:5" x14ac:dyDescent="0.25">
      <c r="E3533" s="4"/>
    </row>
    <row r="3534" spans="5:5" x14ac:dyDescent="0.25">
      <c r="E3534" s="4"/>
    </row>
    <row r="3535" spans="5:5" x14ac:dyDescent="0.25">
      <c r="E3535" s="4"/>
    </row>
    <row r="3536" spans="5:5" x14ac:dyDescent="0.25">
      <c r="E3536" s="4"/>
    </row>
    <row r="3537" spans="5:5" x14ac:dyDescent="0.25">
      <c r="E3537" s="4"/>
    </row>
    <row r="3538" spans="5:5" x14ac:dyDescent="0.25">
      <c r="E3538" s="4"/>
    </row>
    <row r="3539" spans="5:5" x14ac:dyDescent="0.25">
      <c r="E3539" s="4"/>
    </row>
    <row r="3540" spans="5:5" x14ac:dyDescent="0.25">
      <c r="E3540" s="4"/>
    </row>
    <row r="3541" spans="5:5" x14ac:dyDescent="0.25">
      <c r="E3541" s="4"/>
    </row>
    <row r="3542" spans="5:5" x14ac:dyDescent="0.25">
      <c r="E3542" s="4"/>
    </row>
    <row r="3543" spans="5:5" x14ac:dyDescent="0.25">
      <c r="E3543" s="4"/>
    </row>
    <row r="3544" spans="5:5" x14ac:dyDescent="0.25">
      <c r="E3544" s="4"/>
    </row>
    <row r="3545" spans="5:5" x14ac:dyDescent="0.25">
      <c r="E3545" s="4"/>
    </row>
    <row r="3546" spans="5:5" x14ac:dyDescent="0.25">
      <c r="E3546" s="4"/>
    </row>
    <row r="3547" spans="5:5" x14ac:dyDescent="0.25">
      <c r="E3547" s="4"/>
    </row>
    <row r="3548" spans="5:5" x14ac:dyDescent="0.25">
      <c r="E3548" s="4"/>
    </row>
    <row r="3549" spans="5:5" x14ac:dyDescent="0.25">
      <c r="E3549" s="4"/>
    </row>
    <row r="3550" spans="5:5" x14ac:dyDescent="0.25">
      <c r="E3550" s="4"/>
    </row>
    <row r="3551" spans="5:5" x14ac:dyDescent="0.25">
      <c r="E3551" s="4"/>
    </row>
    <row r="3552" spans="5:5" x14ac:dyDescent="0.25">
      <c r="E3552" s="4"/>
    </row>
    <row r="3553" spans="5:5" x14ac:dyDescent="0.25">
      <c r="E3553" s="4"/>
    </row>
    <row r="3554" spans="5:5" x14ac:dyDescent="0.25">
      <c r="E3554" s="4"/>
    </row>
    <row r="3555" spans="5:5" x14ac:dyDescent="0.25">
      <c r="E3555" s="4"/>
    </row>
    <row r="3556" spans="5:5" x14ac:dyDescent="0.25">
      <c r="E3556" s="4"/>
    </row>
    <row r="3557" spans="5:5" x14ac:dyDescent="0.25">
      <c r="E3557" s="4"/>
    </row>
    <row r="3558" spans="5:5" x14ac:dyDescent="0.25">
      <c r="E3558" s="4"/>
    </row>
    <row r="3559" spans="5:5" x14ac:dyDescent="0.25">
      <c r="E3559" s="4"/>
    </row>
    <row r="3560" spans="5:5" x14ac:dyDescent="0.25">
      <c r="E3560" s="4"/>
    </row>
    <row r="3561" spans="5:5" x14ac:dyDescent="0.25">
      <c r="E3561" s="4"/>
    </row>
    <row r="3562" spans="5:5" x14ac:dyDescent="0.25">
      <c r="E3562" s="4"/>
    </row>
    <row r="3563" spans="5:5" x14ac:dyDescent="0.25">
      <c r="E3563" s="4"/>
    </row>
    <row r="3564" spans="5:5" x14ac:dyDescent="0.25">
      <c r="E3564" s="4"/>
    </row>
    <row r="3565" spans="5:5" x14ac:dyDescent="0.25">
      <c r="E3565" s="4"/>
    </row>
    <row r="3566" spans="5:5" x14ac:dyDescent="0.25">
      <c r="E3566" s="4"/>
    </row>
    <row r="3567" spans="5:5" x14ac:dyDescent="0.25">
      <c r="E3567" s="4"/>
    </row>
    <row r="3568" spans="5:5" x14ac:dyDescent="0.25">
      <c r="E3568" s="4"/>
    </row>
    <row r="3569" spans="5:5" x14ac:dyDescent="0.25">
      <c r="E3569" s="4"/>
    </row>
    <row r="3570" spans="5:5" x14ac:dyDescent="0.25">
      <c r="E3570" s="4"/>
    </row>
    <row r="3571" spans="5:5" x14ac:dyDescent="0.25">
      <c r="E3571" s="4"/>
    </row>
    <row r="3572" spans="5:5" x14ac:dyDescent="0.25">
      <c r="E3572" s="4"/>
    </row>
    <row r="3573" spans="5:5" x14ac:dyDescent="0.25">
      <c r="E3573" s="4"/>
    </row>
    <row r="3574" spans="5:5" x14ac:dyDescent="0.25">
      <c r="E3574" s="4"/>
    </row>
    <row r="3575" spans="5:5" x14ac:dyDescent="0.25">
      <c r="E3575" s="4"/>
    </row>
    <row r="3576" spans="5:5" x14ac:dyDescent="0.25">
      <c r="E3576" s="4"/>
    </row>
    <row r="3577" spans="5:5" x14ac:dyDescent="0.25">
      <c r="E3577" s="4"/>
    </row>
    <row r="3578" spans="5:5" x14ac:dyDescent="0.25">
      <c r="E3578" s="4"/>
    </row>
    <row r="3579" spans="5:5" x14ac:dyDescent="0.25">
      <c r="E3579" s="4"/>
    </row>
    <row r="3580" spans="5:5" x14ac:dyDescent="0.25">
      <c r="E3580" s="4"/>
    </row>
    <row r="3581" spans="5:5" x14ac:dyDescent="0.25">
      <c r="E3581" s="4"/>
    </row>
    <row r="3582" spans="5:5" x14ac:dyDescent="0.25">
      <c r="E3582" s="4"/>
    </row>
    <row r="3583" spans="5:5" x14ac:dyDescent="0.25">
      <c r="E3583" s="4"/>
    </row>
    <row r="3584" spans="5:5" x14ac:dyDescent="0.25">
      <c r="E3584" s="4"/>
    </row>
    <row r="3585" spans="5:5" x14ac:dyDescent="0.25">
      <c r="E3585" s="4"/>
    </row>
    <row r="3586" spans="5:5" x14ac:dyDescent="0.25">
      <c r="E3586" s="4"/>
    </row>
    <row r="3587" spans="5:5" x14ac:dyDescent="0.25">
      <c r="E3587" s="4"/>
    </row>
    <row r="3588" spans="5:5" x14ac:dyDescent="0.25">
      <c r="E3588" s="4"/>
    </row>
    <row r="3589" spans="5:5" x14ac:dyDescent="0.25">
      <c r="E3589" s="4"/>
    </row>
    <row r="3590" spans="5:5" x14ac:dyDescent="0.25">
      <c r="E3590" s="4"/>
    </row>
    <row r="3591" spans="5:5" x14ac:dyDescent="0.25">
      <c r="E3591" s="4"/>
    </row>
    <row r="3592" spans="5:5" x14ac:dyDescent="0.25">
      <c r="E3592" s="4"/>
    </row>
    <row r="3593" spans="5:5" x14ac:dyDescent="0.25">
      <c r="E3593" s="4"/>
    </row>
    <row r="3594" spans="5:5" x14ac:dyDescent="0.25">
      <c r="E3594" s="4"/>
    </row>
    <row r="3595" spans="5:5" x14ac:dyDescent="0.25">
      <c r="E3595" s="4"/>
    </row>
    <row r="3596" spans="5:5" x14ac:dyDescent="0.25">
      <c r="E3596" s="4"/>
    </row>
    <row r="3597" spans="5:5" x14ac:dyDescent="0.25">
      <c r="E3597" s="4"/>
    </row>
    <row r="3598" spans="5:5" x14ac:dyDescent="0.25">
      <c r="E3598" s="4"/>
    </row>
    <row r="3599" spans="5:5" x14ac:dyDescent="0.25">
      <c r="E3599" s="4"/>
    </row>
    <row r="3600" spans="5:5" x14ac:dyDescent="0.25">
      <c r="E3600" s="4"/>
    </row>
    <row r="3601" spans="5:5" x14ac:dyDescent="0.25">
      <c r="E3601" s="4"/>
    </row>
    <row r="3602" spans="5:5" x14ac:dyDescent="0.25">
      <c r="E3602" s="4"/>
    </row>
    <row r="3603" spans="5:5" x14ac:dyDescent="0.25">
      <c r="E3603" s="4"/>
    </row>
    <row r="3604" spans="5:5" x14ac:dyDescent="0.25">
      <c r="E3604" s="4"/>
    </row>
    <row r="3605" spans="5:5" x14ac:dyDescent="0.25">
      <c r="E3605" s="4"/>
    </row>
    <row r="3606" spans="5:5" x14ac:dyDescent="0.25">
      <c r="E3606" s="4"/>
    </row>
    <row r="3607" spans="5:5" x14ac:dyDescent="0.25">
      <c r="E3607" s="4"/>
    </row>
    <row r="3608" spans="5:5" x14ac:dyDescent="0.25">
      <c r="E3608" s="4"/>
    </row>
    <row r="3609" spans="5:5" x14ac:dyDescent="0.25">
      <c r="E3609" s="4"/>
    </row>
    <row r="3610" spans="5:5" x14ac:dyDescent="0.25">
      <c r="E3610" s="4"/>
    </row>
    <row r="3611" spans="5:5" x14ac:dyDescent="0.25">
      <c r="E3611" s="4"/>
    </row>
    <row r="3612" spans="5:5" x14ac:dyDescent="0.25">
      <c r="E3612" s="4"/>
    </row>
    <row r="3613" spans="5:5" x14ac:dyDescent="0.25">
      <c r="E3613" s="4"/>
    </row>
    <row r="3614" spans="5:5" x14ac:dyDescent="0.25">
      <c r="E3614" s="4"/>
    </row>
    <row r="3615" spans="5:5" x14ac:dyDescent="0.25">
      <c r="E3615" s="4"/>
    </row>
    <row r="3616" spans="5:5" x14ac:dyDescent="0.25">
      <c r="E3616" s="4"/>
    </row>
    <row r="3617" spans="5:5" x14ac:dyDescent="0.25">
      <c r="E3617" s="4"/>
    </row>
    <row r="3618" spans="5:5" x14ac:dyDescent="0.25">
      <c r="E3618" s="4"/>
    </row>
    <row r="3619" spans="5:5" x14ac:dyDescent="0.25">
      <c r="E3619" s="4"/>
    </row>
    <row r="3620" spans="5:5" x14ac:dyDescent="0.25">
      <c r="E3620" s="4"/>
    </row>
    <row r="3621" spans="5:5" x14ac:dyDescent="0.25">
      <c r="E3621" s="4"/>
    </row>
    <row r="3622" spans="5:5" x14ac:dyDescent="0.25">
      <c r="E3622" s="4"/>
    </row>
    <row r="3623" spans="5:5" x14ac:dyDescent="0.25">
      <c r="E3623" s="4"/>
    </row>
    <row r="3624" spans="5:5" x14ac:dyDescent="0.25">
      <c r="E3624" s="4"/>
    </row>
    <row r="3625" spans="5:5" x14ac:dyDescent="0.25">
      <c r="E3625" s="4"/>
    </row>
    <row r="3626" spans="5:5" x14ac:dyDescent="0.25">
      <c r="E3626" s="4"/>
    </row>
    <row r="3627" spans="5:5" x14ac:dyDescent="0.25">
      <c r="E3627" s="4"/>
    </row>
    <row r="3628" spans="5:5" x14ac:dyDescent="0.25">
      <c r="E3628" s="4"/>
    </row>
    <row r="3629" spans="5:5" x14ac:dyDescent="0.25">
      <c r="E3629" s="4"/>
    </row>
    <row r="3630" spans="5:5" x14ac:dyDescent="0.25">
      <c r="E3630" s="4"/>
    </row>
    <row r="3631" spans="5:5" x14ac:dyDescent="0.25">
      <c r="E3631" s="4"/>
    </row>
    <row r="3632" spans="5:5" x14ac:dyDescent="0.25">
      <c r="E3632" s="4"/>
    </row>
    <row r="3633" spans="5:5" x14ac:dyDescent="0.25">
      <c r="E3633" s="4"/>
    </row>
    <row r="3634" spans="5:5" x14ac:dyDescent="0.25">
      <c r="E3634" s="4"/>
    </row>
    <row r="3635" spans="5:5" x14ac:dyDescent="0.25">
      <c r="E3635" s="4"/>
    </row>
    <row r="3636" spans="5:5" x14ac:dyDescent="0.25">
      <c r="E3636" s="4"/>
    </row>
    <row r="3637" spans="5:5" x14ac:dyDescent="0.25">
      <c r="E3637" s="4"/>
    </row>
    <row r="3638" spans="5:5" x14ac:dyDescent="0.25">
      <c r="E3638" s="4"/>
    </row>
    <row r="3639" spans="5:5" x14ac:dyDescent="0.25">
      <c r="E3639" s="4"/>
    </row>
    <row r="3640" spans="5:5" x14ac:dyDescent="0.25">
      <c r="E3640" s="4"/>
    </row>
    <row r="3641" spans="5:5" x14ac:dyDescent="0.25">
      <c r="E3641" s="4"/>
    </row>
    <row r="3642" spans="5:5" x14ac:dyDescent="0.25">
      <c r="E3642" s="4"/>
    </row>
    <row r="3643" spans="5:5" x14ac:dyDescent="0.25">
      <c r="E3643" s="4"/>
    </row>
    <row r="3644" spans="5:5" x14ac:dyDescent="0.25">
      <c r="E3644" s="4"/>
    </row>
    <row r="3645" spans="5:5" x14ac:dyDescent="0.25">
      <c r="E3645" s="4"/>
    </row>
    <row r="3646" spans="5:5" x14ac:dyDescent="0.25">
      <c r="E3646" s="4"/>
    </row>
    <row r="3647" spans="5:5" x14ac:dyDescent="0.25">
      <c r="E3647" s="4"/>
    </row>
    <row r="3648" spans="5:5" x14ac:dyDescent="0.25">
      <c r="E3648" s="4"/>
    </row>
    <row r="3649" spans="5:5" x14ac:dyDescent="0.25">
      <c r="E3649" s="4"/>
    </row>
    <row r="3650" spans="5:5" x14ac:dyDescent="0.25">
      <c r="E3650" s="4"/>
    </row>
    <row r="3651" spans="5:5" x14ac:dyDescent="0.25">
      <c r="E3651" s="4"/>
    </row>
    <row r="3652" spans="5:5" x14ac:dyDescent="0.25">
      <c r="E3652" s="4"/>
    </row>
    <row r="3653" spans="5:5" x14ac:dyDescent="0.25">
      <c r="E3653" s="4"/>
    </row>
    <row r="3654" spans="5:5" x14ac:dyDescent="0.25">
      <c r="E3654" s="4"/>
    </row>
    <row r="3655" spans="5:5" x14ac:dyDescent="0.25">
      <c r="E3655" s="4"/>
    </row>
    <row r="3656" spans="5:5" x14ac:dyDescent="0.25">
      <c r="E3656" s="4"/>
    </row>
    <row r="3657" spans="5:5" x14ac:dyDescent="0.25">
      <c r="E3657" s="4"/>
    </row>
    <row r="3658" spans="5:5" x14ac:dyDescent="0.25">
      <c r="E3658" s="4"/>
    </row>
    <row r="3659" spans="5:5" x14ac:dyDescent="0.25">
      <c r="E3659" s="4"/>
    </row>
    <row r="3660" spans="5:5" x14ac:dyDescent="0.25">
      <c r="E3660" s="4"/>
    </row>
    <row r="3661" spans="5:5" x14ac:dyDescent="0.25">
      <c r="E3661" s="4"/>
    </row>
    <row r="3662" spans="5:5" x14ac:dyDescent="0.25">
      <c r="E3662" s="4"/>
    </row>
    <row r="3663" spans="5:5" x14ac:dyDescent="0.25">
      <c r="E3663" s="4"/>
    </row>
    <row r="3664" spans="5:5" x14ac:dyDescent="0.25">
      <c r="E3664" s="4"/>
    </row>
    <row r="3665" spans="5:5" x14ac:dyDescent="0.25">
      <c r="E3665" s="4"/>
    </row>
    <row r="3666" spans="5:5" x14ac:dyDescent="0.25">
      <c r="E3666" s="4"/>
    </row>
    <row r="3667" spans="5:5" x14ac:dyDescent="0.25">
      <c r="E3667" s="4"/>
    </row>
    <row r="3668" spans="5:5" x14ac:dyDescent="0.25">
      <c r="E3668" s="4"/>
    </row>
    <row r="3669" spans="5:5" x14ac:dyDescent="0.25">
      <c r="E3669" s="4"/>
    </row>
    <row r="3670" spans="5:5" x14ac:dyDescent="0.25">
      <c r="E3670" s="4"/>
    </row>
    <row r="3671" spans="5:5" x14ac:dyDescent="0.25">
      <c r="E3671" s="4"/>
    </row>
    <row r="3672" spans="5:5" x14ac:dyDescent="0.25">
      <c r="E3672" s="4"/>
    </row>
    <row r="3673" spans="5:5" x14ac:dyDescent="0.25">
      <c r="E3673" s="4"/>
    </row>
    <row r="3674" spans="5:5" x14ac:dyDescent="0.25">
      <c r="E3674" s="4"/>
    </row>
    <row r="3675" spans="5:5" x14ac:dyDescent="0.25">
      <c r="E3675" s="4"/>
    </row>
    <row r="3676" spans="5:5" x14ac:dyDescent="0.25">
      <c r="E3676" s="4"/>
    </row>
    <row r="3677" spans="5:5" x14ac:dyDescent="0.25">
      <c r="E3677" s="4"/>
    </row>
    <row r="3678" spans="5:5" x14ac:dyDescent="0.25">
      <c r="E3678" s="4"/>
    </row>
    <row r="3679" spans="5:5" x14ac:dyDescent="0.25">
      <c r="E3679" s="4"/>
    </row>
    <row r="3680" spans="5:5" x14ac:dyDescent="0.25">
      <c r="E3680" s="4"/>
    </row>
    <row r="3681" spans="5:5" x14ac:dyDescent="0.25">
      <c r="E3681" s="4"/>
    </row>
    <row r="3682" spans="5:5" x14ac:dyDescent="0.25">
      <c r="E3682" s="4"/>
    </row>
    <row r="3683" spans="5:5" x14ac:dyDescent="0.25">
      <c r="E3683" s="4"/>
    </row>
    <row r="3684" spans="5:5" x14ac:dyDescent="0.25">
      <c r="E3684" s="4"/>
    </row>
    <row r="3685" spans="5:5" x14ac:dyDescent="0.25">
      <c r="E3685" s="4"/>
    </row>
    <row r="3686" spans="5:5" x14ac:dyDescent="0.25">
      <c r="E3686" s="4"/>
    </row>
    <row r="3687" spans="5:5" x14ac:dyDescent="0.25">
      <c r="E3687" s="4"/>
    </row>
    <row r="3688" spans="5:5" x14ac:dyDescent="0.25">
      <c r="E3688" s="4"/>
    </row>
    <row r="3689" spans="5:5" x14ac:dyDescent="0.25">
      <c r="E3689" s="4"/>
    </row>
    <row r="3690" spans="5:5" x14ac:dyDescent="0.25">
      <c r="E3690" s="4"/>
    </row>
    <row r="3691" spans="5:5" x14ac:dyDescent="0.25">
      <c r="E3691" s="4"/>
    </row>
    <row r="3692" spans="5:5" x14ac:dyDescent="0.25">
      <c r="E3692" s="4"/>
    </row>
    <row r="3693" spans="5:5" x14ac:dyDescent="0.25">
      <c r="E3693" s="4"/>
    </row>
    <row r="3694" spans="5:5" x14ac:dyDescent="0.25">
      <c r="E3694" s="4"/>
    </row>
    <row r="3695" spans="5:5" x14ac:dyDescent="0.25">
      <c r="E3695" s="4"/>
    </row>
    <row r="3696" spans="5:5" x14ac:dyDescent="0.25">
      <c r="E3696" s="4"/>
    </row>
    <row r="3697" spans="5:5" x14ac:dyDescent="0.25">
      <c r="E3697" s="4"/>
    </row>
    <row r="3698" spans="5:5" x14ac:dyDescent="0.25">
      <c r="E3698" s="4"/>
    </row>
    <row r="3699" spans="5:5" x14ac:dyDescent="0.25">
      <c r="E3699" s="4"/>
    </row>
    <row r="3700" spans="5:5" x14ac:dyDescent="0.25">
      <c r="E3700" s="4"/>
    </row>
    <row r="3701" spans="5:5" x14ac:dyDescent="0.25">
      <c r="E3701" s="4"/>
    </row>
    <row r="3702" spans="5:5" x14ac:dyDescent="0.25">
      <c r="E3702" s="4"/>
    </row>
    <row r="3703" spans="5:5" x14ac:dyDescent="0.25">
      <c r="E3703" s="4"/>
    </row>
    <row r="3704" spans="5:5" x14ac:dyDescent="0.25">
      <c r="E3704" s="4"/>
    </row>
    <row r="3705" spans="5:5" x14ac:dyDescent="0.25">
      <c r="E3705" s="4"/>
    </row>
    <row r="3706" spans="5:5" x14ac:dyDescent="0.25">
      <c r="E3706" s="4"/>
    </row>
    <row r="3707" spans="5:5" x14ac:dyDescent="0.25">
      <c r="E3707" s="4"/>
    </row>
    <row r="3708" spans="5:5" x14ac:dyDescent="0.25">
      <c r="E3708" s="4"/>
    </row>
    <row r="3709" spans="5:5" x14ac:dyDescent="0.25">
      <c r="E3709" s="4"/>
    </row>
    <row r="3710" spans="5:5" x14ac:dyDescent="0.25">
      <c r="E3710" s="4"/>
    </row>
    <row r="3711" spans="5:5" x14ac:dyDescent="0.25">
      <c r="E3711" s="4"/>
    </row>
    <row r="3712" spans="5:5" x14ac:dyDescent="0.25">
      <c r="E3712" s="4"/>
    </row>
    <row r="3713" spans="5:5" x14ac:dyDescent="0.25">
      <c r="E3713" s="4"/>
    </row>
    <row r="3714" spans="5:5" x14ac:dyDescent="0.25">
      <c r="E3714" s="4"/>
    </row>
    <row r="3715" spans="5:5" x14ac:dyDescent="0.25">
      <c r="E3715" s="4"/>
    </row>
    <row r="3716" spans="5:5" x14ac:dyDescent="0.25">
      <c r="E3716" s="4"/>
    </row>
    <row r="3717" spans="5:5" x14ac:dyDescent="0.25">
      <c r="E3717" s="4"/>
    </row>
    <row r="3718" spans="5:5" x14ac:dyDescent="0.25">
      <c r="E3718" s="4"/>
    </row>
    <row r="3719" spans="5:5" x14ac:dyDescent="0.25">
      <c r="E3719" s="4"/>
    </row>
    <row r="3720" spans="5:5" x14ac:dyDescent="0.25">
      <c r="E3720" s="4"/>
    </row>
    <row r="3721" spans="5:5" x14ac:dyDescent="0.25">
      <c r="E3721" s="4"/>
    </row>
    <row r="3722" spans="5:5" x14ac:dyDescent="0.25">
      <c r="E3722" s="4"/>
    </row>
    <row r="3723" spans="5:5" x14ac:dyDescent="0.25">
      <c r="E3723" s="4"/>
    </row>
    <row r="3724" spans="5:5" x14ac:dyDescent="0.25">
      <c r="E3724" s="4"/>
    </row>
    <row r="3725" spans="5:5" x14ac:dyDescent="0.25">
      <c r="E3725" s="4"/>
    </row>
    <row r="3726" spans="5:5" x14ac:dyDescent="0.25">
      <c r="E3726" s="4"/>
    </row>
    <row r="3727" spans="5:5" x14ac:dyDescent="0.25">
      <c r="E3727" s="4"/>
    </row>
    <row r="3728" spans="5:5" x14ac:dyDescent="0.25">
      <c r="E3728" s="4"/>
    </row>
    <row r="3729" spans="5:5" x14ac:dyDescent="0.25">
      <c r="E3729" s="4"/>
    </row>
    <row r="3730" spans="5:5" x14ac:dyDescent="0.25">
      <c r="E3730" s="4"/>
    </row>
    <row r="3731" spans="5:5" x14ac:dyDescent="0.25">
      <c r="E3731" s="4"/>
    </row>
    <row r="3732" spans="5:5" x14ac:dyDescent="0.25">
      <c r="E3732" s="4"/>
    </row>
    <row r="3733" spans="5:5" x14ac:dyDescent="0.25">
      <c r="E3733" s="4"/>
    </row>
    <row r="3734" spans="5:5" x14ac:dyDescent="0.25">
      <c r="E3734" s="4"/>
    </row>
    <row r="3735" spans="5:5" x14ac:dyDescent="0.25">
      <c r="E3735" s="4"/>
    </row>
    <row r="3736" spans="5:5" x14ac:dyDescent="0.25">
      <c r="E3736" s="4"/>
    </row>
    <row r="3737" spans="5:5" x14ac:dyDescent="0.25">
      <c r="E3737" s="4"/>
    </row>
    <row r="3738" spans="5:5" x14ac:dyDescent="0.25">
      <c r="E3738" s="4"/>
    </row>
    <row r="3739" spans="5:5" x14ac:dyDescent="0.25">
      <c r="E3739" s="4"/>
    </row>
    <row r="3740" spans="5:5" x14ac:dyDescent="0.25">
      <c r="E3740" s="4"/>
    </row>
    <row r="3741" spans="5:5" x14ac:dyDescent="0.25">
      <c r="E3741" s="4"/>
    </row>
    <row r="3742" spans="5:5" x14ac:dyDescent="0.25">
      <c r="E3742" s="4"/>
    </row>
    <row r="3743" spans="5:5" x14ac:dyDescent="0.25">
      <c r="E3743" s="4"/>
    </row>
    <row r="3744" spans="5:5" x14ac:dyDescent="0.25">
      <c r="E3744" s="4"/>
    </row>
    <row r="3745" spans="5:5" x14ac:dyDescent="0.25">
      <c r="E3745" s="4"/>
    </row>
    <row r="3746" spans="5:5" x14ac:dyDescent="0.25">
      <c r="E3746" s="4"/>
    </row>
    <row r="3747" spans="5:5" x14ac:dyDescent="0.25">
      <c r="E3747" s="4"/>
    </row>
    <row r="3748" spans="5:5" x14ac:dyDescent="0.25">
      <c r="E3748" s="4"/>
    </row>
    <row r="3749" spans="5:5" x14ac:dyDescent="0.25">
      <c r="E3749" s="4"/>
    </row>
    <row r="3750" spans="5:5" x14ac:dyDescent="0.25">
      <c r="E3750" s="4"/>
    </row>
    <row r="3751" spans="5:5" x14ac:dyDescent="0.25">
      <c r="E3751" s="4"/>
    </row>
    <row r="3752" spans="5:5" x14ac:dyDescent="0.25">
      <c r="E3752" s="4"/>
    </row>
    <row r="3753" spans="5:5" x14ac:dyDescent="0.25">
      <c r="E3753" s="4"/>
    </row>
    <row r="3754" spans="5:5" x14ac:dyDescent="0.25">
      <c r="E3754" s="4"/>
    </row>
    <row r="3755" spans="5:5" x14ac:dyDescent="0.25">
      <c r="E3755" s="4"/>
    </row>
    <row r="3756" spans="5:5" x14ac:dyDescent="0.25">
      <c r="E3756" s="4"/>
    </row>
    <row r="3757" spans="5:5" x14ac:dyDescent="0.25">
      <c r="E3757" s="4"/>
    </row>
    <row r="3758" spans="5:5" x14ac:dyDescent="0.25">
      <c r="E3758" s="4"/>
    </row>
    <row r="3759" spans="5:5" x14ac:dyDescent="0.25">
      <c r="E3759" s="4"/>
    </row>
    <row r="3760" spans="5:5" x14ac:dyDescent="0.25">
      <c r="E3760" s="4"/>
    </row>
    <row r="3761" spans="5:5" x14ac:dyDescent="0.25">
      <c r="E3761" s="4"/>
    </row>
    <row r="3762" spans="5:5" x14ac:dyDescent="0.25">
      <c r="E3762" s="4"/>
    </row>
    <row r="3763" spans="5:5" x14ac:dyDescent="0.25">
      <c r="E3763" s="4"/>
    </row>
    <row r="3764" spans="5:5" x14ac:dyDescent="0.25">
      <c r="E3764" s="4"/>
    </row>
    <row r="3765" spans="5:5" x14ac:dyDescent="0.25">
      <c r="E3765" s="4"/>
    </row>
    <row r="3766" spans="5:5" x14ac:dyDescent="0.25">
      <c r="E3766" s="4"/>
    </row>
    <row r="3767" spans="5:5" x14ac:dyDescent="0.25">
      <c r="E3767" s="4"/>
    </row>
    <row r="3768" spans="5:5" x14ac:dyDescent="0.25">
      <c r="E3768" s="4"/>
    </row>
    <row r="3769" spans="5:5" x14ac:dyDescent="0.25">
      <c r="E3769" s="4"/>
    </row>
    <row r="3770" spans="5:5" x14ac:dyDescent="0.25">
      <c r="E3770" s="4"/>
    </row>
    <row r="3771" spans="5:5" x14ac:dyDescent="0.25">
      <c r="E3771" s="4"/>
    </row>
    <row r="3772" spans="5:5" x14ac:dyDescent="0.25">
      <c r="E3772" s="4"/>
    </row>
    <row r="3773" spans="5:5" x14ac:dyDescent="0.25">
      <c r="E3773" s="4"/>
    </row>
    <row r="3774" spans="5:5" x14ac:dyDescent="0.25">
      <c r="E3774" s="4"/>
    </row>
    <row r="3775" spans="5:5" x14ac:dyDescent="0.25">
      <c r="E3775" s="4"/>
    </row>
    <row r="3776" spans="5:5" x14ac:dyDescent="0.25">
      <c r="E3776" s="4"/>
    </row>
    <row r="3777" spans="5:5" x14ac:dyDescent="0.25">
      <c r="E3777" s="4"/>
    </row>
    <row r="3778" spans="5:5" x14ac:dyDescent="0.25">
      <c r="E3778" s="4"/>
    </row>
    <row r="3779" spans="5:5" x14ac:dyDescent="0.25">
      <c r="E3779" s="4"/>
    </row>
    <row r="3780" spans="5:5" x14ac:dyDescent="0.25">
      <c r="E3780" s="4"/>
    </row>
    <row r="3781" spans="5:5" x14ac:dyDescent="0.25">
      <c r="E3781" s="4"/>
    </row>
    <row r="3782" spans="5:5" x14ac:dyDescent="0.25">
      <c r="E3782" s="4"/>
    </row>
    <row r="3783" spans="5:5" x14ac:dyDescent="0.25">
      <c r="E3783" s="4"/>
    </row>
    <row r="3784" spans="5:5" x14ac:dyDescent="0.25">
      <c r="E3784" s="4"/>
    </row>
    <row r="3785" spans="5:5" x14ac:dyDescent="0.25">
      <c r="E3785" s="4"/>
    </row>
    <row r="3786" spans="5:5" x14ac:dyDescent="0.25">
      <c r="E3786" s="4"/>
    </row>
    <row r="3787" spans="5:5" x14ac:dyDescent="0.25">
      <c r="E3787" s="4"/>
    </row>
    <row r="3788" spans="5:5" x14ac:dyDescent="0.25">
      <c r="E3788" s="4"/>
    </row>
    <row r="3789" spans="5:5" x14ac:dyDescent="0.25">
      <c r="E3789" s="4"/>
    </row>
    <row r="3790" spans="5:5" x14ac:dyDescent="0.25">
      <c r="E3790" s="4"/>
    </row>
    <row r="3791" spans="5:5" x14ac:dyDescent="0.25">
      <c r="E3791" s="4"/>
    </row>
    <row r="3792" spans="5:5" x14ac:dyDescent="0.25">
      <c r="E3792" s="4"/>
    </row>
    <row r="3793" spans="5:5" x14ac:dyDescent="0.25">
      <c r="E3793" s="4"/>
    </row>
    <row r="3794" spans="5:5" x14ac:dyDescent="0.25">
      <c r="E3794" s="4"/>
    </row>
    <row r="3795" spans="5:5" x14ac:dyDescent="0.25">
      <c r="E3795" s="4"/>
    </row>
    <row r="3796" spans="5:5" x14ac:dyDescent="0.25">
      <c r="E3796" s="4"/>
    </row>
    <row r="3797" spans="5:5" x14ac:dyDescent="0.25">
      <c r="E3797" s="4"/>
    </row>
    <row r="3798" spans="5:5" x14ac:dyDescent="0.25">
      <c r="E3798" s="4"/>
    </row>
    <row r="3799" spans="5:5" x14ac:dyDescent="0.25">
      <c r="E3799" s="4"/>
    </row>
    <row r="3800" spans="5:5" x14ac:dyDescent="0.25">
      <c r="E3800" s="4"/>
    </row>
    <row r="3801" spans="5:5" x14ac:dyDescent="0.25">
      <c r="E3801" s="4"/>
    </row>
    <row r="3802" spans="5:5" x14ac:dyDescent="0.25">
      <c r="E3802" s="4"/>
    </row>
    <row r="3803" spans="5:5" x14ac:dyDescent="0.25">
      <c r="E3803" s="4"/>
    </row>
    <row r="3804" spans="5:5" x14ac:dyDescent="0.25">
      <c r="E3804" s="4"/>
    </row>
    <row r="3805" spans="5:5" x14ac:dyDescent="0.25">
      <c r="E3805" s="4"/>
    </row>
    <row r="3806" spans="5:5" x14ac:dyDescent="0.25">
      <c r="E3806" s="4"/>
    </row>
    <row r="3807" spans="5:5" x14ac:dyDescent="0.25">
      <c r="E3807" s="4"/>
    </row>
    <row r="3808" spans="5:5" x14ac:dyDescent="0.25">
      <c r="E3808" s="4"/>
    </row>
    <row r="3809" spans="5:5" x14ac:dyDescent="0.25">
      <c r="E3809" s="4"/>
    </row>
    <row r="3810" spans="5:5" x14ac:dyDescent="0.25">
      <c r="E3810" s="4"/>
    </row>
    <row r="3811" spans="5:5" x14ac:dyDescent="0.25">
      <c r="E3811" s="4"/>
    </row>
    <row r="3812" spans="5:5" x14ac:dyDescent="0.25">
      <c r="E3812" s="4"/>
    </row>
    <row r="3813" spans="5:5" x14ac:dyDescent="0.25">
      <c r="E3813" s="4"/>
    </row>
    <row r="3814" spans="5:5" x14ac:dyDescent="0.25">
      <c r="E3814" s="4"/>
    </row>
    <row r="3815" spans="5:5" x14ac:dyDescent="0.25">
      <c r="E3815" s="4"/>
    </row>
    <row r="3816" spans="5:5" x14ac:dyDescent="0.25">
      <c r="E3816" s="4"/>
    </row>
    <row r="3817" spans="5:5" x14ac:dyDescent="0.25">
      <c r="E3817" s="4"/>
    </row>
    <row r="3818" spans="5:5" x14ac:dyDescent="0.25">
      <c r="E3818" s="4"/>
    </row>
    <row r="3819" spans="5:5" x14ac:dyDescent="0.25">
      <c r="E3819" s="4"/>
    </row>
    <row r="3820" spans="5:5" x14ac:dyDescent="0.25">
      <c r="E3820" s="4"/>
    </row>
    <row r="3821" spans="5:5" x14ac:dyDescent="0.25">
      <c r="E3821" s="4"/>
    </row>
    <row r="3822" spans="5:5" x14ac:dyDescent="0.25">
      <c r="E3822" s="4"/>
    </row>
    <row r="3823" spans="5:5" x14ac:dyDescent="0.25">
      <c r="E3823" s="4"/>
    </row>
    <row r="3824" spans="5:5" x14ac:dyDescent="0.25">
      <c r="E3824" s="4"/>
    </row>
    <row r="3825" spans="5:5" x14ac:dyDescent="0.25">
      <c r="E3825" s="4"/>
    </row>
    <row r="3826" spans="5:5" x14ac:dyDescent="0.25">
      <c r="E3826" s="4"/>
    </row>
    <row r="3827" spans="5:5" x14ac:dyDescent="0.25">
      <c r="E3827" s="4"/>
    </row>
    <row r="3828" spans="5:5" x14ac:dyDescent="0.25">
      <c r="E3828" s="4"/>
    </row>
    <row r="3829" spans="5:5" x14ac:dyDescent="0.25">
      <c r="E3829" s="4"/>
    </row>
    <row r="3830" spans="5:5" x14ac:dyDescent="0.25">
      <c r="E3830" s="4"/>
    </row>
    <row r="3831" spans="5:5" x14ac:dyDescent="0.25">
      <c r="E3831" s="4"/>
    </row>
    <row r="3832" spans="5:5" x14ac:dyDescent="0.25">
      <c r="E3832" s="4"/>
    </row>
    <row r="3833" spans="5:5" x14ac:dyDescent="0.25">
      <c r="E3833" s="4"/>
    </row>
    <row r="3834" spans="5:5" x14ac:dyDescent="0.25">
      <c r="E3834" s="4"/>
    </row>
    <row r="3835" spans="5:5" x14ac:dyDescent="0.25">
      <c r="E3835" s="4"/>
    </row>
    <row r="3836" spans="5:5" x14ac:dyDescent="0.25">
      <c r="E3836" s="4"/>
    </row>
    <row r="3837" spans="5:5" x14ac:dyDescent="0.25">
      <c r="E3837" s="4"/>
    </row>
    <row r="3838" spans="5:5" x14ac:dyDescent="0.25">
      <c r="E3838" s="4"/>
    </row>
    <row r="3839" spans="5:5" x14ac:dyDescent="0.25">
      <c r="E3839" s="4"/>
    </row>
    <row r="3840" spans="5:5" x14ac:dyDescent="0.25">
      <c r="E3840" s="4"/>
    </row>
    <row r="3841" spans="5:5" x14ac:dyDescent="0.25">
      <c r="E3841" s="4"/>
    </row>
    <row r="3842" spans="5:5" x14ac:dyDescent="0.25">
      <c r="E3842" s="4"/>
    </row>
    <row r="3843" spans="5:5" x14ac:dyDescent="0.25">
      <c r="E3843" s="4"/>
    </row>
    <row r="3844" spans="5:5" x14ac:dyDescent="0.25">
      <c r="E3844" s="4"/>
    </row>
    <row r="3845" spans="5:5" x14ac:dyDescent="0.25">
      <c r="E3845" s="4"/>
    </row>
    <row r="3846" spans="5:5" x14ac:dyDescent="0.25">
      <c r="E3846" s="4"/>
    </row>
    <row r="3847" spans="5:5" x14ac:dyDescent="0.25">
      <c r="E3847" s="4"/>
    </row>
    <row r="3848" spans="5:5" x14ac:dyDescent="0.25">
      <c r="E3848" s="4"/>
    </row>
    <row r="3849" spans="5:5" x14ac:dyDescent="0.25">
      <c r="E3849" s="4"/>
    </row>
    <row r="3850" spans="5:5" x14ac:dyDescent="0.25">
      <c r="E3850" s="4"/>
    </row>
    <row r="3851" spans="5:5" x14ac:dyDescent="0.25">
      <c r="E3851" s="4"/>
    </row>
    <row r="3852" spans="5:5" x14ac:dyDescent="0.25">
      <c r="E3852" s="4"/>
    </row>
    <row r="3853" spans="5:5" x14ac:dyDescent="0.25">
      <c r="E3853" s="4"/>
    </row>
    <row r="3854" spans="5:5" x14ac:dyDescent="0.25">
      <c r="E3854" s="4"/>
    </row>
    <row r="3855" spans="5:5" x14ac:dyDescent="0.25">
      <c r="E3855" s="4"/>
    </row>
    <row r="3856" spans="5:5" x14ac:dyDescent="0.25">
      <c r="E3856" s="4"/>
    </row>
    <row r="3857" spans="5:5" x14ac:dyDescent="0.25">
      <c r="E3857" s="4"/>
    </row>
    <row r="3858" spans="5:5" x14ac:dyDescent="0.25">
      <c r="E3858" s="4"/>
    </row>
    <row r="3859" spans="5:5" x14ac:dyDescent="0.25">
      <c r="E3859" s="4"/>
    </row>
    <row r="3860" spans="5:5" x14ac:dyDescent="0.25">
      <c r="E3860" s="4"/>
    </row>
    <row r="3861" spans="5:5" x14ac:dyDescent="0.25">
      <c r="E3861" s="4"/>
    </row>
    <row r="3862" spans="5:5" x14ac:dyDescent="0.25">
      <c r="E3862" s="4"/>
    </row>
    <row r="3863" spans="5:5" x14ac:dyDescent="0.25">
      <c r="E3863" s="4"/>
    </row>
    <row r="3864" spans="5:5" x14ac:dyDescent="0.25">
      <c r="E3864" s="4"/>
    </row>
    <row r="3865" spans="5:5" x14ac:dyDescent="0.25">
      <c r="E3865" s="4"/>
    </row>
    <row r="3866" spans="5:5" x14ac:dyDescent="0.25">
      <c r="E3866" s="4"/>
    </row>
    <row r="3867" spans="5:5" x14ac:dyDescent="0.25">
      <c r="E3867" s="4"/>
    </row>
    <row r="3868" spans="5:5" x14ac:dyDescent="0.25">
      <c r="E3868" s="4"/>
    </row>
    <row r="3869" spans="5:5" x14ac:dyDescent="0.25">
      <c r="E3869" s="4"/>
    </row>
    <row r="3870" spans="5:5" x14ac:dyDescent="0.25">
      <c r="E3870" s="4"/>
    </row>
    <row r="3871" spans="5:5" x14ac:dyDescent="0.25">
      <c r="E3871" s="4"/>
    </row>
    <row r="3872" spans="5:5" x14ac:dyDescent="0.25">
      <c r="E3872" s="4"/>
    </row>
    <row r="3873" spans="5:5" x14ac:dyDescent="0.25">
      <c r="E3873" s="4"/>
    </row>
    <row r="3874" spans="5:5" x14ac:dyDescent="0.25">
      <c r="E3874" s="4"/>
    </row>
    <row r="3875" spans="5:5" x14ac:dyDescent="0.25">
      <c r="E3875" s="4"/>
    </row>
    <row r="3876" spans="5:5" x14ac:dyDescent="0.25">
      <c r="E3876" s="4"/>
    </row>
    <row r="3877" spans="5:5" x14ac:dyDescent="0.25">
      <c r="E3877" s="4"/>
    </row>
  </sheetData>
  <mergeCells count="2">
    <mergeCell ref="A5:F5"/>
    <mergeCell ref="K5:K6"/>
  </mergeCells>
  <pageMargins left="1.3779527559055118" right="0.59055118110236227" top="0.98425196850393704" bottom="0.98425196850393704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77"/>
  <sheetViews>
    <sheetView tabSelected="1" zoomScale="130" zoomScaleNormal="130" zoomScaleSheetLayoutView="100" workbookViewId="0">
      <pane ySplit="8" topLeftCell="A1034" activePane="bottomLeft" state="frozen"/>
      <selection pane="bottomLeft" activeCell="S5" sqref="S5"/>
    </sheetView>
  </sheetViews>
  <sheetFormatPr defaultRowHeight="15.75" x14ac:dyDescent="0.25"/>
  <cols>
    <col min="1" max="1" width="6" style="17" customWidth="1"/>
    <col min="2" max="2" width="33" style="1" customWidth="1"/>
    <col min="3" max="3" width="13.140625" style="3" customWidth="1"/>
    <col min="4" max="4" width="14.7109375" style="1" customWidth="1"/>
    <col min="5" max="5" width="14.140625" style="1" customWidth="1"/>
    <col min="6" max="6" width="0.140625" style="1" customWidth="1"/>
    <col min="7" max="7" width="10.28515625" style="1" hidden="1" customWidth="1"/>
    <col min="8" max="11" width="14.85546875" style="1" hidden="1" customWidth="1"/>
    <col min="12" max="12" width="18.7109375" style="1" hidden="1" customWidth="1"/>
    <col min="13" max="14" width="21.5703125" style="1" hidden="1" customWidth="1"/>
    <col min="15" max="15" width="13.7109375" style="1" hidden="1" customWidth="1"/>
    <col min="16" max="16384" width="9.140625" style="1"/>
  </cols>
  <sheetData>
    <row r="1" spans="1:14" x14ac:dyDescent="0.25">
      <c r="A1" s="7"/>
      <c r="B1" s="6"/>
      <c r="C1" s="6"/>
      <c r="D1" s="6"/>
      <c r="E1" s="6"/>
      <c r="L1" s="1" t="s">
        <v>888</v>
      </c>
      <c r="M1" s="14">
        <v>66274579000</v>
      </c>
    </row>
    <row r="2" spans="1:14" x14ac:dyDescent="0.25">
      <c r="A2" s="6"/>
      <c r="B2" s="6"/>
      <c r="C2" s="6"/>
      <c r="D2" s="6"/>
      <c r="E2" s="49" t="s">
        <v>1846</v>
      </c>
      <c r="F2" s="3"/>
      <c r="G2" s="3"/>
      <c r="H2" s="3"/>
      <c r="I2" s="3"/>
      <c r="J2" s="3"/>
      <c r="K2" s="3"/>
      <c r="L2" s="1" t="s">
        <v>887</v>
      </c>
      <c r="M2" s="13">
        <f>M1*0.1%</f>
        <v>66274579</v>
      </c>
    </row>
    <row r="3" spans="1:14" x14ac:dyDescent="0.25">
      <c r="A3" s="6"/>
      <c r="B3" s="6"/>
      <c r="C3" s="6"/>
      <c r="D3" s="6"/>
      <c r="E3" s="49" t="s">
        <v>1895</v>
      </c>
      <c r="F3" s="3"/>
      <c r="G3" s="3"/>
      <c r="H3" s="3"/>
      <c r="I3" s="3"/>
      <c r="J3" s="3"/>
      <c r="K3" s="3"/>
      <c r="L3" s="1" t="s">
        <v>856</v>
      </c>
      <c r="M3" s="15">
        <v>2761852</v>
      </c>
    </row>
    <row r="4" spans="1:14" x14ac:dyDescent="0.25">
      <c r="A4" s="6"/>
      <c r="B4" s="6"/>
      <c r="C4" s="6"/>
      <c r="D4" s="6"/>
      <c r="E4" s="6"/>
      <c r="L4" s="1" t="s">
        <v>889</v>
      </c>
      <c r="M4" s="28">
        <f>M2/M3</f>
        <v>23.996426673116446</v>
      </c>
      <c r="N4" s="29">
        <v>23.996426672999998</v>
      </c>
    </row>
    <row r="5" spans="1:14" ht="31.5" customHeight="1" x14ac:dyDescent="0.25">
      <c r="A5" s="65" t="s">
        <v>1850</v>
      </c>
      <c r="B5" s="65"/>
      <c r="C5" s="65"/>
      <c r="D5" s="65"/>
      <c r="E5" s="65"/>
      <c r="F5" s="25"/>
      <c r="G5" s="25"/>
      <c r="H5" s="25"/>
      <c r="I5" s="25"/>
      <c r="J5" s="25"/>
      <c r="K5" s="25"/>
      <c r="L5" s="66" t="s">
        <v>1841</v>
      </c>
      <c r="M5" s="23">
        <v>1</v>
      </c>
      <c r="N5" s="12" t="s">
        <v>886</v>
      </c>
    </row>
    <row r="6" spans="1:14" x14ac:dyDescent="0.25">
      <c r="A6" s="6"/>
      <c r="B6" s="6"/>
      <c r="C6" s="6"/>
      <c r="D6" s="6"/>
      <c r="E6" s="6"/>
      <c r="L6" s="67"/>
      <c r="M6" s="24">
        <v>100</v>
      </c>
      <c r="N6" s="12" t="s">
        <v>885</v>
      </c>
    </row>
    <row r="7" spans="1:14" ht="72.75" customHeight="1" x14ac:dyDescent="0.25">
      <c r="A7" s="21" t="s">
        <v>854</v>
      </c>
      <c r="B7" s="50" t="s">
        <v>855</v>
      </c>
      <c r="C7" s="21" t="s">
        <v>1859</v>
      </c>
      <c r="D7" s="21" t="s">
        <v>1844</v>
      </c>
      <c r="E7" s="21" t="s">
        <v>1847</v>
      </c>
      <c r="F7" s="36">
        <v>0.01</v>
      </c>
      <c r="G7" s="32"/>
      <c r="H7" s="32"/>
      <c r="I7" s="32"/>
      <c r="J7" s="32"/>
      <c r="K7" s="32"/>
      <c r="L7" s="11" t="s">
        <v>1842</v>
      </c>
      <c r="M7" s="5" t="s">
        <v>944</v>
      </c>
    </row>
    <row r="8" spans="1:14" ht="10.5" customHeight="1" x14ac:dyDescent="0.25">
      <c r="A8" s="22">
        <v>1</v>
      </c>
      <c r="B8" s="51">
        <v>2</v>
      </c>
      <c r="C8" s="22">
        <v>3</v>
      </c>
      <c r="D8" s="22">
        <v>4</v>
      </c>
      <c r="E8" s="22">
        <v>5</v>
      </c>
      <c r="F8" s="33"/>
      <c r="G8" s="33"/>
      <c r="H8" s="33"/>
      <c r="I8" s="33"/>
      <c r="J8" s="33"/>
      <c r="K8" s="33"/>
      <c r="L8" s="2"/>
    </row>
    <row r="9" spans="1:14" ht="15" customHeight="1" x14ac:dyDescent="0.25">
      <c r="A9" s="41" t="s">
        <v>1851</v>
      </c>
      <c r="B9" s="10" t="s">
        <v>821</v>
      </c>
      <c r="C9" s="45"/>
      <c r="D9" s="46"/>
      <c r="E9" s="47"/>
      <c r="F9" s="33"/>
      <c r="G9" s="33"/>
      <c r="H9" s="33"/>
      <c r="I9" s="33"/>
      <c r="J9" s="33"/>
      <c r="K9" s="33"/>
      <c r="L9" s="2"/>
    </row>
    <row r="10" spans="1:14" s="8" customFormat="1" x14ac:dyDescent="0.25">
      <c r="A10" s="19" t="s">
        <v>858</v>
      </c>
      <c r="B10" s="38" t="s">
        <v>0</v>
      </c>
      <c r="C10" s="42">
        <v>10705</v>
      </c>
      <c r="D10" s="43">
        <f t="shared" ref="D10:D71" si="0">$N$4</f>
        <v>23.996426672999998</v>
      </c>
      <c r="E10" s="44">
        <f t="shared" ref="E10:E72" si="1">IF((C10*0.01*$M$5)&gt;=$M$6,D10*(C10*0.01*$M$5),D10*$M$6)</f>
        <v>2568.8174753446497</v>
      </c>
      <c r="F10" s="34">
        <f t="shared" ref="F10:F72" si="2">C10*1%</f>
        <v>107.05</v>
      </c>
      <c r="G10" s="35">
        <f>D10*F10</f>
        <v>2568.8174753446497</v>
      </c>
      <c r="H10" s="35"/>
      <c r="I10" s="35"/>
      <c r="J10" s="35"/>
      <c r="K10" s="35"/>
      <c r="L10" s="9">
        <f t="shared" ref="L10:L71" si="3">C10*2%</f>
        <v>214.1</v>
      </c>
      <c r="M10" s="1">
        <f t="shared" ref="M10:M71" si="4">D10*(C10*2%)</f>
        <v>5137.6349506892993</v>
      </c>
    </row>
    <row r="11" spans="1:14" s="8" customFormat="1" x14ac:dyDescent="0.25">
      <c r="A11" s="19" t="s">
        <v>860</v>
      </c>
      <c r="B11" s="38" t="s">
        <v>1</v>
      </c>
      <c r="C11" s="42">
        <v>829</v>
      </c>
      <c r="D11" s="43">
        <f t="shared" si="0"/>
        <v>23.996426672999998</v>
      </c>
      <c r="E11" s="44">
        <f t="shared" si="1"/>
        <v>2399.6426672999996</v>
      </c>
      <c r="F11" s="34">
        <f t="shared" si="2"/>
        <v>8.2900000000000009</v>
      </c>
      <c r="G11" s="35">
        <f>$M$6*D11</f>
        <v>2399.6426672999996</v>
      </c>
      <c r="H11" s="35"/>
      <c r="I11" s="35"/>
      <c r="J11" s="35"/>
      <c r="K11" s="35"/>
      <c r="L11" s="9">
        <f t="shared" si="3"/>
        <v>16.580000000000002</v>
      </c>
      <c r="M11" s="1">
        <f>D11*50</f>
        <v>1199.8213336499998</v>
      </c>
    </row>
    <row r="12" spans="1:14" x14ac:dyDescent="0.25">
      <c r="A12" s="19" t="s">
        <v>861</v>
      </c>
      <c r="B12" s="38" t="s">
        <v>2</v>
      </c>
      <c r="C12" s="42">
        <v>1309</v>
      </c>
      <c r="D12" s="43">
        <f t="shared" si="0"/>
        <v>23.996426672999998</v>
      </c>
      <c r="E12" s="44">
        <f t="shared" si="1"/>
        <v>2399.6426672999996</v>
      </c>
      <c r="F12" s="34">
        <f t="shared" si="2"/>
        <v>13.09</v>
      </c>
      <c r="G12" s="35">
        <f t="shared" ref="G12:G35" si="5">$M$6*D12</f>
        <v>2399.6426672999996</v>
      </c>
      <c r="H12" s="35"/>
      <c r="I12" s="35"/>
      <c r="J12" s="35"/>
      <c r="K12" s="35"/>
      <c r="L12" s="9">
        <f t="shared" si="3"/>
        <v>26.18</v>
      </c>
      <c r="M12" s="1">
        <f>D12*50</f>
        <v>1199.8213336499998</v>
      </c>
    </row>
    <row r="13" spans="1:14" x14ac:dyDescent="0.25">
      <c r="A13" s="19" t="s">
        <v>862</v>
      </c>
      <c r="B13" s="38" t="s">
        <v>3</v>
      </c>
      <c r="C13" s="42">
        <v>3358</v>
      </c>
      <c r="D13" s="43">
        <f t="shared" si="0"/>
        <v>23.996426672999998</v>
      </c>
      <c r="E13" s="44">
        <f t="shared" si="1"/>
        <v>2399.6426672999996</v>
      </c>
      <c r="F13" s="34">
        <f t="shared" si="2"/>
        <v>33.58</v>
      </c>
      <c r="G13" s="35">
        <f t="shared" si="5"/>
        <v>2399.6426672999996</v>
      </c>
      <c r="H13" s="35"/>
      <c r="I13" s="35"/>
      <c r="J13" s="35"/>
      <c r="K13" s="35"/>
      <c r="L13" s="9">
        <f t="shared" si="3"/>
        <v>67.16</v>
      </c>
      <c r="M13" s="1">
        <f t="shared" si="4"/>
        <v>1611.6000153586799</v>
      </c>
    </row>
    <row r="14" spans="1:14" x14ac:dyDescent="0.25">
      <c r="A14" s="19" t="s">
        <v>863</v>
      </c>
      <c r="B14" s="38" t="s">
        <v>4</v>
      </c>
      <c r="C14" s="42">
        <v>1467</v>
      </c>
      <c r="D14" s="43">
        <f t="shared" si="0"/>
        <v>23.996426672999998</v>
      </c>
      <c r="E14" s="44">
        <f t="shared" si="1"/>
        <v>2399.6426672999996</v>
      </c>
      <c r="F14" s="34">
        <f t="shared" si="2"/>
        <v>14.67</v>
      </c>
      <c r="G14" s="35">
        <f t="shared" si="5"/>
        <v>2399.6426672999996</v>
      </c>
      <c r="H14" s="35"/>
      <c r="I14" s="35"/>
      <c r="J14" s="35"/>
      <c r="K14" s="35"/>
      <c r="L14" s="9">
        <f t="shared" si="3"/>
        <v>29.34</v>
      </c>
      <c r="M14" s="1">
        <f>D14*50</f>
        <v>1199.8213336499998</v>
      </c>
    </row>
    <row r="15" spans="1:14" x14ac:dyDescent="0.25">
      <c r="A15" s="19" t="s">
        <v>864</v>
      </c>
      <c r="B15" s="38" t="s">
        <v>5</v>
      </c>
      <c r="C15" s="42">
        <v>1423</v>
      </c>
      <c r="D15" s="43">
        <f t="shared" si="0"/>
        <v>23.996426672999998</v>
      </c>
      <c r="E15" s="44">
        <f t="shared" si="1"/>
        <v>2399.6426672999996</v>
      </c>
      <c r="F15" s="34">
        <f t="shared" si="2"/>
        <v>14.23</v>
      </c>
      <c r="G15" s="35">
        <f t="shared" si="5"/>
        <v>2399.6426672999996</v>
      </c>
      <c r="H15" s="35"/>
      <c r="I15" s="35"/>
      <c r="J15" s="35"/>
      <c r="K15" s="35"/>
      <c r="L15" s="9">
        <f t="shared" si="3"/>
        <v>28.46</v>
      </c>
      <c r="M15" s="1">
        <f>D15*50</f>
        <v>1199.8213336499998</v>
      </c>
    </row>
    <row r="16" spans="1:14" x14ac:dyDescent="0.25">
      <c r="A16" s="19" t="s">
        <v>865</v>
      </c>
      <c r="B16" s="38" t="s">
        <v>6</v>
      </c>
      <c r="C16" s="42">
        <v>1775</v>
      </c>
      <c r="D16" s="43">
        <f t="shared" si="0"/>
        <v>23.996426672999998</v>
      </c>
      <c r="E16" s="44">
        <f t="shared" si="1"/>
        <v>2399.6426672999996</v>
      </c>
      <c r="F16" s="34">
        <f t="shared" si="2"/>
        <v>17.75</v>
      </c>
      <c r="G16" s="35">
        <f t="shared" si="5"/>
        <v>2399.6426672999996</v>
      </c>
      <c r="H16" s="35"/>
      <c r="I16" s="35"/>
      <c r="J16" s="35"/>
      <c r="K16" s="35"/>
      <c r="L16" s="9">
        <f t="shared" si="3"/>
        <v>35.5</v>
      </c>
      <c r="M16" s="1">
        <f>D16*50</f>
        <v>1199.8213336499998</v>
      </c>
    </row>
    <row r="17" spans="1:13" x14ac:dyDescent="0.25">
      <c r="A17" s="19" t="s">
        <v>866</v>
      </c>
      <c r="B17" s="38" t="s">
        <v>7</v>
      </c>
      <c r="C17" s="42">
        <v>2654</v>
      </c>
      <c r="D17" s="43">
        <f t="shared" si="0"/>
        <v>23.996426672999998</v>
      </c>
      <c r="E17" s="44">
        <f t="shared" si="1"/>
        <v>2399.6426672999996</v>
      </c>
      <c r="F17" s="34">
        <f t="shared" si="2"/>
        <v>26.54</v>
      </c>
      <c r="G17" s="35">
        <f t="shared" si="5"/>
        <v>2399.6426672999996</v>
      </c>
      <c r="H17" s="35"/>
      <c r="I17" s="35"/>
      <c r="J17" s="35"/>
      <c r="K17" s="35"/>
      <c r="L17" s="9">
        <f t="shared" si="3"/>
        <v>53.08</v>
      </c>
      <c r="M17" s="1">
        <f t="shared" si="4"/>
        <v>1273.7303278028398</v>
      </c>
    </row>
    <row r="18" spans="1:13" x14ac:dyDescent="0.25">
      <c r="A18" s="19" t="s">
        <v>867</v>
      </c>
      <c r="B18" s="38" t="s">
        <v>8</v>
      </c>
      <c r="C18" s="42">
        <v>353</v>
      </c>
      <c r="D18" s="43">
        <f t="shared" si="0"/>
        <v>23.996426672999998</v>
      </c>
      <c r="E18" s="44">
        <f t="shared" si="1"/>
        <v>2399.6426672999996</v>
      </c>
      <c r="F18" s="34">
        <f t="shared" si="2"/>
        <v>3.5300000000000002</v>
      </c>
      <c r="G18" s="35">
        <f t="shared" si="5"/>
        <v>2399.6426672999996</v>
      </c>
      <c r="H18" s="35"/>
      <c r="I18" s="35"/>
      <c r="J18" s="35"/>
      <c r="K18" s="35"/>
      <c r="L18" s="9">
        <f t="shared" si="3"/>
        <v>7.0600000000000005</v>
      </c>
      <c r="M18" s="1">
        <f>D18*50</f>
        <v>1199.8213336499998</v>
      </c>
    </row>
    <row r="19" spans="1:13" x14ac:dyDescent="0.25">
      <c r="A19" s="19" t="s">
        <v>868</v>
      </c>
      <c r="B19" s="38" t="s">
        <v>9</v>
      </c>
      <c r="C19" s="42">
        <v>958</v>
      </c>
      <c r="D19" s="43">
        <f t="shared" si="0"/>
        <v>23.996426672999998</v>
      </c>
      <c r="E19" s="44">
        <f t="shared" si="1"/>
        <v>2399.6426672999996</v>
      </c>
      <c r="F19" s="34">
        <f t="shared" si="2"/>
        <v>9.58</v>
      </c>
      <c r="G19" s="35">
        <f t="shared" si="5"/>
        <v>2399.6426672999996</v>
      </c>
      <c r="H19" s="35"/>
      <c r="I19" s="35"/>
      <c r="J19" s="35"/>
      <c r="K19" s="35"/>
      <c r="L19" s="9">
        <f t="shared" si="3"/>
        <v>19.16</v>
      </c>
      <c r="M19" s="1">
        <f>D19*50</f>
        <v>1199.8213336499998</v>
      </c>
    </row>
    <row r="20" spans="1:13" x14ac:dyDescent="0.25">
      <c r="A20" s="19" t="s">
        <v>869</v>
      </c>
      <c r="B20" s="38" t="s">
        <v>10</v>
      </c>
      <c r="C20" s="42">
        <v>2793</v>
      </c>
      <c r="D20" s="43">
        <f t="shared" si="0"/>
        <v>23.996426672999998</v>
      </c>
      <c r="E20" s="44">
        <f t="shared" si="1"/>
        <v>2399.6426672999996</v>
      </c>
      <c r="F20" s="34">
        <f t="shared" si="2"/>
        <v>27.93</v>
      </c>
      <c r="G20" s="35">
        <f t="shared" si="5"/>
        <v>2399.6426672999996</v>
      </c>
      <c r="H20" s="35"/>
      <c r="I20" s="35"/>
      <c r="J20" s="35"/>
      <c r="K20" s="35"/>
      <c r="L20" s="9">
        <f t="shared" si="3"/>
        <v>55.86</v>
      </c>
      <c r="M20" s="1">
        <f t="shared" si="4"/>
        <v>1340.4403939537799</v>
      </c>
    </row>
    <row r="21" spans="1:13" x14ac:dyDescent="0.25">
      <c r="A21" s="19" t="s">
        <v>870</v>
      </c>
      <c r="B21" s="38" t="s">
        <v>11</v>
      </c>
      <c r="C21" s="42">
        <v>609</v>
      </c>
      <c r="D21" s="43">
        <f t="shared" si="0"/>
        <v>23.996426672999998</v>
      </c>
      <c r="E21" s="44">
        <f t="shared" si="1"/>
        <v>2399.6426672999996</v>
      </c>
      <c r="F21" s="34">
        <f t="shared" si="2"/>
        <v>6.09</v>
      </c>
      <c r="G21" s="35">
        <f t="shared" si="5"/>
        <v>2399.6426672999996</v>
      </c>
      <c r="H21" s="35"/>
      <c r="I21" s="35"/>
      <c r="J21" s="35"/>
      <c r="K21" s="35"/>
      <c r="L21" s="9">
        <f t="shared" si="3"/>
        <v>12.18</v>
      </c>
      <c r="M21" s="1">
        <f>D21*50</f>
        <v>1199.8213336499998</v>
      </c>
    </row>
    <row r="22" spans="1:13" x14ac:dyDescent="0.25">
      <c r="A22" s="19" t="s">
        <v>871</v>
      </c>
      <c r="B22" s="38" t="s">
        <v>12</v>
      </c>
      <c r="C22" s="42">
        <v>4482</v>
      </c>
      <c r="D22" s="43">
        <f t="shared" si="0"/>
        <v>23.996426672999998</v>
      </c>
      <c r="E22" s="44">
        <f t="shared" si="1"/>
        <v>2399.6426672999996</v>
      </c>
      <c r="F22" s="34">
        <f t="shared" si="2"/>
        <v>44.82</v>
      </c>
      <c r="G22" s="35">
        <f t="shared" si="5"/>
        <v>2399.6426672999996</v>
      </c>
      <c r="H22" s="35"/>
      <c r="I22" s="35"/>
      <c r="J22" s="35"/>
      <c r="K22" s="35"/>
      <c r="L22" s="9">
        <f t="shared" si="3"/>
        <v>89.64</v>
      </c>
      <c r="M22" s="1">
        <f t="shared" si="4"/>
        <v>2151.0396869677197</v>
      </c>
    </row>
    <row r="23" spans="1:13" x14ac:dyDescent="0.25">
      <c r="A23" s="19" t="s">
        <v>872</v>
      </c>
      <c r="B23" s="38" t="s">
        <v>13</v>
      </c>
      <c r="C23" s="42">
        <v>1215</v>
      </c>
      <c r="D23" s="43">
        <f t="shared" si="0"/>
        <v>23.996426672999998</v>
      </c>
      <c r="E23" s="44">
        <f t="shared" si="1"/>
        <v>2399.6426672999996</v>
      </c>
      <c r="F23" s="34">
        <f t="shared" si="2"/>
        <v>12.15</v>
      </c>
      <c r="G23" s="35">
        <f t="shared" si="5"/>
        <v>2399.6426672999996</v>
      </c>
      <c r="H23" s="35"/>
      <c r="I23" s="35"/>
      <c r="J23" s="35"/>
      <c r="K23" s="35"/>
      <c r="L23" s="9">
        <f t="shared" si="3"/>
        <v>24.3</v>
      </c>
      <c r="M23" s="1">
        <f>D23*50</f>
        <v>1199.8213336499998</v>
      </c>
    </row>
    <row r="24" spans="1:13" x14ac:dyDescent="0.25">
      <c r="A24" s="19" t="s">
        <v>873</v>
      </c>
      <c r="B24" s="38" t="s">
        <v>14</v>
      </c>
      <c r="C24" s="42">
        <v>1751</v>
      </c>
      <c r="D24" s="43">
        <f t="shared" si="0"/>
        <v>23.996426672999998</v>
      </c>
      <c r="E24" s="44">
        <f t="shared" si="1"/>
        <v>2399.6426672999996</v>
      </c>
      <c r="F24" s="34">
        <f t="shared" si="2"/>
        <v>17.510000000000002</v>
      </c>
      <c r="G24" s="35">
        <f t="shared" si="5"/>
        <v>2399.6426672999996</v>
      </c>
      <c r="H24" s="35"/>
      <c r="I24" s="35"/>
      <c r="J24" s="35"/>
      <c r="K24" s="35"/>
      <c r="L24" s="9">
        <f t="shared" si="3"/>
        <v>35.020000000000003</v>
      </c>
      <c r="M24" s="1">
        <f>D24*50</f>
        <v>1199.8213336499998</v>
      </c>
    </row>
    <row r="25" spans="1:13" x14ac:dyDescent="0.25">
      <c r="A25" s="19" t="s">
        <v>874</v>
      </c>
      <c r="B25" s="38" t="s">
        <v>15</v>
      </c>
      <c r="C25" s="42">
        <v>3286</v>
      </c>
      <c r="D25" s="43">
        <f t="shared" si="0"/>
        <v>23.996426672999998</v>
      </c>
      <c r="E25" s="44">
        <f t="shared" si="1"/>
        <v>2399.6426672999996</v>
      </c>
      <c r="F25" s="34">
        <f t="shared" si="2"/>
        <v>32.86</v>
      </c>
      <c r="G25" s="35">
        <f t="shared" si="5"/>
        <v>2399.6426672999996</v>
      </c>
      <c r="H25" s="35"/>
      <c r="I25" s="35"/>
      <c r="J25" s="35"/>
      <c r="K25" s="35"/>
      <c r="L25" s="9">
        <f t="shared" si="3"/>
        <v>65.72</v>
      </c>
      <c r="M25" s="1">
        <f t="shared" si="4"/>
        <v>1577.0451609495599</v>
      </c>
    </row>
    <row r="26" spans="1:13" x14ac:dyDescent="0.25">
      <c r="A26" s="19" t="s">
        <v>875</v>
      </c>
      <c r="B26" s="38" t="s">
        <v>16</v>
      </c>
      <c r="C26" s="42">
        <v>2663</v>
      </c>
      <c r="D26" s="43">
        <f t="shared" si="0"/>
        <v>23.996426672999998</v>
      </c>
      <c r="E26" s="44">
        <f t="shared" si="1"/>
        <v>2399.6426672999996</v>
      </c>
      <c r="F26" s="34">
        <f t="shared" si="2"/>
        <v>26.63</v>
      </c>
      <c r="G26" s="35">
        <f t="shared" si="5"/>
        <v>2399.6426672999996</v>
      </c>
      <c r="H26" s="35"/>
      <c r="I26" s="35"/>
      <c r="J26" s="35"/>
      <c r="K26" s="35"/>
      <c r="L26" s="9">
        <f t="shared" si="3"/>
        <v>53.26</v>
      </c>
      <c r="M26" s="1">
        <f t="shared" si="4"/>
        <v>1278.0496846039798</v>
      </c>
    </row>
    <row r="27" spans="1:13" x14ac:dyDescent="0.25">
      <c r="A27" s="19" t="s">
        <v>876</v>
      </c>
      <c r="B27" s="38" t="s">
        <v>17</v>
      </c>
      <c r="C27" s="42">
        <v>4315</v>
      </c>
      <c r="D27" s="43">
        <f t="shared" si="0"/>
        <v>23.996426672999998</v>
      </c>
      <c r="E27" s="44">
        <f t="shared" si="1"/>
        <v>2399.6426672999996</v>
      </c>
      <c r="F27" s="34">
        <f t="shared" si="2"/>
        <v>43.15</v>
      </c>
      <c r="G27" s="35">
        <f t="shared" si="5"/>
        <v>2399.6426672999996</v>
      </c>
      <c r="H27" s="35"/>
      <c r="I27" s="35"/>
      <c r="J27" s="35"/>
      <c r="K27" s="35"/>
      <c r="L27" s="9">
        <f t="shared" si="3"/>
        <v>86.3</v>
      </c>
      <c r="M27" s="1">
        <f t="shared" si="4"/>
        <v>2070.8916218799</v>
      </c>
    </row>
    <row r="28" spans="1:13" x14ac:dyDescent="0.25">
      <c r="A28" s="19" t="s">
        <v>877</v>
      </c>
      <c r="B28" s="38" t="s">
        <v>18</v>
      </c>
      <c r="C28" s="42">
        <v>1544</v>
      </c>
      <c r="D28" s="43">
        <f t="shared" si="0"/>
        <v>23.996426672999998</v>
      </c>
      <c r="E28" s="44">
        <f t="shared" si="1"/>
        <v>2399.6426672999996</v>
      </c>
      <c r="F28" s="34">
        <f t="shared" si="2"/>
        <v>15.44</v>
      </c>
      <c r="G28" s="35">
        <f t="shared" si="5"/>
        <v>2399.6426672999996</v>
      </c>
      <c r="H28" s="35"/>
      <c r="I28" s="35"/>
      <c r="J28" s="35"/>
      <c r="K28" s="35"/>
      <c r="L28" s="9">
        <f t="shared" si="3"/>
        <v>30.88</v>
      </c>
      <c r="M28" s="1">
        <f>D28*50</f>
        <v>1199.8213336499998</v>
      </c>
    </row>
    <row r="29" spans="1:13" x14ac:dyDescent="0.25">
      <c r="A29" s="19" t="s">
        <v>878</v>
      </c>
      <c r="B29" s="38" t="s">
        <v>19</v>
      </c>
      <c r="C29" s="42">
        <v>4997</v>
      </c>
      <c r="D29" s="43">
        <f t="shared" si="0"/>
        <v>23.996426672999998</v>
      </c>
      <c r="E29" s="44">
        <f t="shared" si="1"/>
        <v>2399.6426672999996</v>
      </c>
      <c r="F29" s="34">
        <f t="shared" si="2"/>
        <v>49.97</v>
      </c>
      <c r="G29" s="35">
        <f t="shared" si="5"/>
        <v>2399.6426672999996</v>
      </c>
      <c r="H29" s="35"/>
      <c r="I29" s="35"/>
      <c r="J29" s="35"/>
      <c r="K29" s="35"/>
      <c r="L29" s="9">
        <f t="shared" si="3"/>
        <v>99.94</v>
      </c>
      <c r="M29" s="1">
        <f t="shared" si="4"/>
        <v>2398.2028816996199</v>
      </c>
    </row>
    <row r="30" spans="1:13" x14ac:dyDescent="0.25">
      <c r="A30" s="19" t="s">
        <v>879</v>
      </c>
      <c r="B30" s="38" t="s">
        <v>20</v>
      </c>
      <c r="C30" s="42">
        <v>1333</v>
      </c>
      <c r="D30" s="43">
        <f t="shared" si="0"/>
        <v>23.996426672999998</v>
      </c>
      <c r="E30" s="44">
        <f t="shared" si="1"/>
        <v>2399.6426672999996</v>
      </c>
      <c r="F30" s="34">
        <f t="shared" si="2"/>
        <v>13.33</v>
      </c>
      <c r="G30" s="35">
        <f t="shared" si="5"/>
        <v>2399.6426672999996</v>
      </c>
      <c r="H30" s="35"/>
      <c r="I30" s="35"/>
      <c r="J30" s="35"/>
      <c r="K30" s="35"/>
      <c r="L30" s="9">
        <f t="shared" si="3"/>
        <v>26.66</v>
      </c>
      <c r="M30" s="1">
        <f>D30*50</f>
        <v>1199.8213336499998</v>
      </c>
    </row>
    <row r="31" spans="1:13" x14ac:dyDescent="0.25">
      <c r="A31" s="19" t="s">
        <v>880</v>
      </c>
      <c r="B31" s="38" t="s">
        <v>21</v>
      </c>
      <c r="C31" s="42">
        <v>2934</v>
      </c>
      <c r="D31" s="43">
        <f t="shared" si="0"/>
        <v>23.996426672999998</v>
      </c>
      <c r="E31" s="44">
        <f t="shared" si="1"/>
        <v>2399.6426672999996</v>
      </c>
      <c r="F31" s="34">
        <f t="shared" si="2"/>
        <v>29.34</v>
      </c>
      <c r="G31" s="35">
        <f t="shared" si="5"/>
        <v>2399.6426672999996</v>
      </c>
      <c r="H31" s="35"/>
      <c r="I31" s="35"/>
      <c r="J31" s="35"/>
      <c r="K31" s="35"/>
      <c r="L31" s="9">
        <f t="shared" si="3"/>
        <v>58.68</v>
      </c>
      <c r="M31" s="1">
        <f t="shared" si="4"/>
        <v>1408.11031717164</v>
      </c>
    </row>
    <row r="32" spans="1:13" x14ac:dyDescent="0.25">
      <c r="A32" s="19" t="s">
        <v>881</v>
      </c>
      <c r="B32" s="38" t="s">
        <v>22</v>
      </c>
      <c r="C32" s="42">
        <v>2246</v>
      </c>
      <c r="D32" s="43">
        <f t="shared" si="0"/>
        <v>23.996426672999998</v>
      </c>
      <c r="E32" s="44">
        <f t="shared" si="1"/>
        <v>2399.6426672999996</v>
      </c>
      <c r="F32" s="34">
        <f t="shared" si="2"/>
        <v>22.46</v>
      </c>
      <c r="G32" s="35">
        <f t="shared" si="5"/>
        <v>2399.6426672999996</v>
      </c>
      <c r="H32" s="35"/>
      <c r="I32" s="35"/>
      <c r="J32" s="35"/>
      <c r="K32" s="35"/>
      <c r="L32" s="9">
        <f t="shared" si="3"/>
        <v>44.92</v>
      </c>
      <c r="M32" s="1">
        <f>D32*50</f>
        <v>1199.8213336499998</v>
      </c>
    </row>
    <row r="33" spans="1:13" x14ac:dyDescent="0.25">
      <c r="A33" s="19" t="s">
        <v>882</v>
      </c>
      <c r="B33" s="38" t="s">
        <v>23</v>
      </c>
      <c r="C33" s="42">
        <v>2499</v>
      </c>
      <c r="D33" s="43">
        <f t="shared" si="0"/>
        <v>23.996426672999998</v>
      </c>
      <c r="E33" s="44">
        <f t="shared" si="1"/>
        <v>2399.6426672999996</v>
      </c>
      <c r="F33" s="34">
        <f t="shared" si="2"/>
        <v>24.990000000000002</v>
      </c>
      <c r="G33" s="35">
        <f t="shared" si="5"/>
        <v>2399.6426672999996</v>
      </c>
      <c r="H33" s="35"/>
      <c r="I33" s="35"/>
      <c r="J33" s="35"/>
      <c r="K33" s="35"/>
      <c r="L33" s="9">
        <f t="shared" si="3"/>
        <v>49.980000000000004</v>
      </c>
      <c r="M33" s="1">
        <f>D33*50</f>
        <v>1199.8213336499998</v>
      </c>
    </row>
    <row r="34" spans="1:13" x14ac:dyDescent="0.25">
      <c r="A34" s="19" t="s">
        <v>883</v>
      </c>
      <c r="B34" s="38" t="s">
        <v>24</v>
      </c>
      <c r="C34" s="42">
        <v>2818</v>
      </c>
      <c r="D34" s="43">
        <f t="shared" si="0"/>
        <v>23.996426672999998</v>
      </c>
      <c r="E34" s="44">
        <f t="shared" si="1"/>
        <v>2399.6426672999996</v>
      </c>
      <c r="F34" s="34">
        <f t="shared" si="2"/>
        <v>28.18</v>
      </c>
      <c r="G34" s="35">
        <f t="shared" si="5"/>
        <v>2399.6426672999996</v>
      </c>
      <c r="H34" s="35"/>
      <c r="I34" s="35"/>
      <c r="J34" s="35"/>
      <c r="K34" s="35"/>
      <c r="L34" s="9">
        <f t="shared" si="3"/>
        <v>56.36</v>
      </c>
      <c r="M34" s="1">
        <f t="shared" si="4"/>
        <v>1352.4386072902798</v>
      </c>
    </row>
    <row r="35" spans="1:13" x14ac:dyDescent="0.25">
      <c r="A35" s="19" t="s">
        <v>884</v>
      </c>
      <c r="B35" s="38" t="s">
        <v>25</v>
      </c>
      <c r="C35" s="42">
        <v>3395</v>
      </c>
      <c r="D35" s="43">
        <f t="shared" si="0"/>
        <v>23.996426672999998</v>
      </c>
      <c r="E35" s="44">
        <f t="shared" si="1"/>
        <v>2399.6426672999996</v>
      </c>
      <c r="F35" s="34">
        <f t="shared" si="2"/>
        <v>33.950000000000003</v>
      </c>
      <c r="G35" s="35">
        <f t="shared" si="5"/>
        <v>2399.6426672999996</v>
      </c>
      <c r="H35" s="35"/>
      <c r="I35" s="35"/>
      <c r="J35" s="35"/>
      <c r="K35" s="35"/>
      <c r="L35" s="9">
        <f t="shared" si="3"/>
        <v>67.900000000000006</v>
      </c>
      <c r="M35" s="1">
        <f t="shared" si="4"/>
        <v>1629.3573710967</v>
      </c>
    </row>
    <row r="36" spans="1:13" x14ac:dyDescent="0.25">
      <c r="A36" s="41" t="s">
        <v>945</v>
      </c>
      <c r="B36" s="10" t="s">
        <v>822</v>
      </c>
      <c r="C36" s="45"/>
      <c r="D36" s="46"/>
      <c r="E36" s="47"/>
      <c r="F36" s="34"/>
      <c r="G36" s="35"/>
      <c r="H36" s="35"/>
      <c r="I36" s="35"/>
      <c r="J36" s="35"/>
      <c r="K36" s="35"/>
      <c r="L36" s="9"/>
    </row>
    <row r="37" spans="1:13" x14ac:dyDescent="0.25">
      <c r="A37" s="19" t="s">
        <v>1852</v>
      </c>
      <c r="B37" s="38" t="s">
        <v>26</v>
      </c>
      <c r="C37" s="42">
        <v>10172</v>
      </c>
      <c r="D37" s="43">
        <f t="shared" si="0"/>
        <v>23.996426672999998</v>
      </c>
      <c r="E37" s="44">
        <f t="shared" si="1"/>
        <v>2440.9165211775598</v>
      </c>
      <c r="F37" s="34">
        <f t="shared" si="2"/>
        <v>101.72</v>
      </c>
      <c r="G37" s="35">
        <f t="shared" ref="G37" si="6">D37*F37</f>
        <v>2440.9165211775598</v>
      </c>
      <c r="H37" s="35"/>
      <c r="I37" s="35"/>
      <c r="J37" s="35"/>
      <c r="K37" s="35"/>
      <c r="L37" s="9">
        <f t="shared" si="3"/>
        <v>203.44</v>
      </c>
      <c r="M37" s="1">
        <f t="shared" si="4"/>
        <v>4881.8330423551197</v>
      </c>
    </row>
    <row r="38" spans="1:13" x14ac:dyDescent="0.25">
      <c r="A38" s="19" t="s">
        <v>1853</v>
      </c>
      <c r="B38" s="38" t="s">
        <v>27</v>
      </c>
      <c r="C38" s="42">
        <v>864</v>
      </c>
      <c r="D38" s="43">
        <f t="shared" si="0"/>
        <v>23.996426672999998</v>
      </c>
      <c r="E38" s="44">
        <f t="shared" si="1"/>
        <v>2399.6426672999996</v>
      </c>
      <c r="F38" s="34">
        <f t="shared" si="2"/>
        <v>8.64</v>
      </c>
      <c r="G38" s="35"/>
      <c r="H38" s="35"/>
      <c r="I38" s="35"/>
      <c r="J38" s="35"/>
      <c r="K38" s="35"/>
      <c r="L38" s="9">
        <f t="shared" si="3"/>
        <v>17.28</v>
      </c>
      <c r="M38" s="1">
        <f t="shared" si="4"/>
        <v>414.65825290944002</v>
      </c>
    </row>
    <row r="39" spans="1:13" x14ac:dyDescent="0.25">
      <c r="A39" s="19" t="s">
        <v>1854</v>
      </c>
      <c r="B39" s="38" t="s">
        <v>28</v>
      </c>
      <c r="C39" s="42">
        <v>4281</v>
      </c>
      <c r="D39" s="43">
        <f t="shared" si="0"/>
        <v>23.996426672999998</v>
      </c>
      <c r="E39" s="44">
        <f t="shared" si="1"/>
        <v>2399.6426672999996</v>
      </c>
      <c r="F39" s="34">
        <f t="shared" si="2"/>
        <v>42.81</v>
      </c>
      <c r="G39" s="35"/>
      <c r="H39" s="35"/>
      <c r="I39" s="35"/>
      <c r="J39" s="35"/>
      <c r="K39" s="35"/>
      <c r="L39" s="9">
        <f t="shared" si="3"/>
        <v>85.62</v>
      </c>
      <c r="M39" s="1">
        <f t="shared" si="4"/>
        <v>2054.5740517422601</v>
      </c>
    </row>
    <row r="40" spans="1:13" x14ac:dyDescent="0.25">
      <c r="A40" s="19" t="s">
        <v>1855</v>
      </c>
      <c r="B40" s="38" t="s">
        <v>29</v>
      </c>
      <c r="C40" s="42">
        <v>2843</v>
      </c>
      <c r="D40" s="43">
        <f t="shared" si="0"/>
        <v>23.996426672999998</v>
      </c>
      <c r="E40" s="44">
        <f t="shared" si="1"/>
        <v>2399.6426672999996</v>
      </c>
      <c r="F40" s="34">
        <f t="shared" si="2"/>
        <v>28.43</v>
      </c>
      <c r="G40" s="35"/>
      <c r="H40" s="35"/>
      <c r="I40" s="35"/>
      <c r="J40" s="35"/>
      <c r="K40" s="35"/>
      <c r="L40" s="9">
        <f t="shared" si="3"/>
        <v>56.86</v>
      </c>
      <c r="M40" s="1">
        <f t="shared" si="4"/>
        <v>1364.43682062678</v>
      </c>
    </row>
    <row r="41" spans="1:13" x14ac:dyDescent="0.25">
      <c r="A41" s="19" t="s">
        <v>1856</v>
      </c>
      <c r="B41" s="38" t="s">
        <v>30</v>
      </c>
      <c r="C41" s="42">
        <v>1423</v>
      </c>
      <c r="D41" s="43">
        <f t="shared" si="0"/>
        <v>23.996426672999998</v>
      </c>
      <c r="E41" s="44">
        <f t="shared" si="1"/>
        <v>2399.6426672999996</v>
      </c>
      <c r="F41" s="34">
        <f t="shared" si="2"/>
        <v>14.23</v>
      </c>
      <c r="G41" s="35"/>
      <c r="H41" s="35"/>
      <c r="I41" s="35"/>
      <c r="J41" s="35"/>
      <c r="K41" s="35"/>
      <c r="L41" s="9">
        <f t="shared" si="3"/>
        <v>28.46</v>
      </c>
      <c r="M41" s="1">
        <f t="shared" si="4"/>
        <v>682.93830311357999</v>
      </c>
    </row>
    <row r="42" spans="1:13" x14ac:dyDescent="0.25">
      <c r="A42" s="19" t="s">
        <v>1857</v>
      </c>
      <c r="B42" s="38" t="s">
        <v>31</v>
      </c>
      <c r="C42" s="42">
        <v>714</v>
      </c>
      <c r="D42" s="43">
        <f t="shared" si="0"/>
        <v>23.996426672999998</v>
      </c>
      <c r="E42" s="44">
        <f t="shared" si="1"/>
        <v>2399.6426672999996</v>
      </c>
      <c r="F42" s="34">
        <f t="shared" si="2"/>
        <v>7.1400000000000006</v>
      </c>
      <c r="G42" s="35"/>
      <c r="H42" s="35"/>
      <c r="I42" s="35"/>
      <c r="J42" s="35"/>
      <c r="K42" s="35"/>
      <c r="L42" s="9">
        <f t="shared" si="3"/>
        <v>14.280000000000001</v>
      </c>
      <c r="M42" s="1">
        <f t="shared" si="4"/>
        <v>342.66897289043999</v>
      </c>
    </row>
    <row r="43" spans="1:13" x14ac:dyDescent="0.25">
      <c r="A43" s="19" t="s">
        <v>1893</v>
      </c>
      <c r="B43" s="38" t="s">
        <v>32</v>
      </c>
      <c r="C43" s="42">
        <v>3350</v>
      </c>
      <c r="D43" s="43">
        <f t="shared" si="0"/>
        <v>23.996426672999998</v>
      </c>
      <c r="E43" s="44">
        <f t="shared" si="1"/>
        <v>2399.6426672999996</v>
      </c>
      <c r="F43" s="34">
        <f t="shared" si="2"/>
        <v>33.5</v>
      </c>
      <c r="G43" s="35"/>
      <c r="H43" s="35"/>
      <c r="I43" s="35"/>
      <c r="J43" s="35"/>
      <c r="K43" s="35"/>
      <c r="L43" s="9">
        <f t="shared" si="3"/>
        <v>67</v>
      </c>
      <c r="M43" s="1">
        <f t="shared" si="4"/>
        <v>1607.7605870909999</v>
      </c>
    </row>
    <row r="44" spans="1:13" x14ac:dyDescent="0.25">
      <c r="A44" s="41" t="s">
        <v>946</v>
      </c>
      <c r="B44" s="10" t="s">
        <v>33</v>
      </c>
      <c r="C44" s="63">
        <v>100247</v>
      </c>
      <c r="D44" s="46">
        <f t="shared" si="0"/>
        <v>23.996426672999998</v>
      </c>
      <c r="E44" s="47">
        <f t="shared" si="1"/>
        <v>24055.697846882311</v>
      </c>
      <c r="F44" s="34">
        <f t="shared" si="2"/>
        <v>1002.47</v>
      </c>
      <c r="G44" s="34"/>
      <c r="H44" s="34"/>
      <c r="I44" s="34"/>
      <c r="J44" s="34"/>
      <c r="K44" s="34"/>
      <c r="L44" s="9">
        <f t="shared" si="3"/>
        <v>2004.94</v>
      </c>
      <c r="M44" s="1">
        <f t="shared" si="4"/>
        <v>48111.395693764622</v>
      </c>
    </row>
    <row r="45" spans="1:13" x14ac:dyDescent="0.25">
      <c r="A45" s="19" t="s">
        <v>982</v>
      </c>
      <c r="B45" s="38" t="s">
        <v>34</v>
      </c>
      <c r="C45" s="64">
        <v>2765</v>
      </c>
      <c r="D45" s="43">
        <f t="shared" si="0"/>
        <v>23.996426672999998</v>
      </c>
      <c r="E45" s="44">
        <f t="shared" si="1"/>
        <v>2399.6426672999996</v>
      </c>
      <c r="F45" s="34">
        <f t="shared" si="2"/>
        <v>27.650000000000002</v>
      </c>
      <c r="G45" s="35"/>
      <c r="H45" s="35"/>
      <c r="I45" s="35"/>
      <c r="J45" s="35"/>
      <c r="K45" s="35"/>
      <c r="L45" s="9">
        <f t="shared" si="3"/>
        <v>55.300000000000004</v>
      </c>
      <c r="M45" s="1">
        <f t="shared" si="4"/>
        <v>1327.0023950169</v>
      </c>
    </row>
    <row r="46" spans="1:13" x14ac:dyDescent="0.25">
      <c r="A46" s="19" t="s">
        <v>987</v>
      </c>
      <c r="B46" s="38" t="s">
        <v>35</v>
      </c>
      <c r="C46" s="64">
        <v>1164</v>
      </c>
      <c r="D46" s="43">
        <f t="shared" si="0"/>
        <v>23.996426672999998</v>
      </c>
      <c r="E46" s="44">
        <f t="shared" si="1"/>
        <v>2399.6426672999996</v>
      </c>
      <c r="F46" s="34">
        <f t="shared" si="2"/>
        <v>11.64</v>
      </c>
      <c r="G46" s="35"/>
      <c r="H46" s="35"/>
      <c r="I46" s="35"/>
      <c r="J46" s="35"/>
      <c r="K46" s="35"/>
      <c r="L46" s="9">
        <f t="shared" si="3"/>
        <v>23.28</v>
      </c>
      <c r="M46" s="1">
        <f t="shared" si="4"/>
        <v>558.63681294744003</v>
      </c>
    </row>
    <row r="47" spans="1:13" x14ac:dyDescent="0.25">
      <c r="A47" s="41" t="s">
        <v>947</v>
      </c>
      <c r="B47" s="10" t="s">
        <v>823</v>
      </c>
      <c r="C47" s="45"/>
      <c r="D47" s="46"/>
      <c r="E47" s="47"/>
      <c r="F47" s="34"/>
      <c r="G47" s="35"/>
      <c r="H47" s="35"/>
      <c r="I47" s="35"/>
      <c r="J47" s="35"/>
      <c r="K47" s="35"/>
      <c r="L47" s="9"/>
    </row>
    <row r="48" spans="1:13" x14ac:dyDescent="0.25">
      <c r="A48" s="19" t="s">
        <v>988</v>
      </c>
      <c r="B48" s="38" t="s">
        <v>36</v>
      </c>
      <c r="C48" s="42">
        <v>8023</v>
      </c>
      <c r="D48" s="43">
        <f t="shared" si="0"/>
        <v>23.996426672999998</v>
      </c>
      <c r="E48" s="44">
        <f t="shared" si="1"/>
        <v>2399.6426672999996</v>
      </c>
      <c r="F48" s="34">
        <f t="shared" si="2"/>
        <v>80.23</v>
      </c>
      <c r="G48" s="35"/>
      <c r="H48" s="35"/>
      <c r="I48" s="35"/>
      <c r="J48" s="35"/>
      <c r="K48" s="35"/>
      <c r="L48" s="9">
        <f t="shared" si="3"/>
        <v>160.46</v>
      </c>
      <c r="M48" s="1">
        <f t="shared" si="4"/>
        <v>3850.46662394958</v>
      </c>
    </row>
    <row r="49" spans="1:13" x14ac:dyDescent="0.25">
      <c r="A49" s="19" t="s">
        <v>990</v>
      </c>
      <c r="B49" s="38" t="s">
        <v>37</v>
      </c>
      <c r="C49" s="42">
        <v>4202</v>
      </c>
      <c r="D49" s="43">
        <f t="shared" si="0"/>
        <v>23.996426672999998</v>
      </c>
      <c r="E49" s="44">
        <f t="shared" si="1"/>
        <v>2399.6426672999996</v>
      </c>
      <c r="F49" s="34">
        <f t="shared" si="2"/>
        <v>42.02</v>
      </c>
      <c r="G49" s="35"/>
      <c r="H49" s="35"/>
      <c r="I49" s="35"/>
      <c r="J49" s="35"/>
      <c r="K49" s="35"/>
      <c r="L49" s="9">
        <f t="shared" si="3"/>
        <v>84.04</v>
      </c>
      <c r="M49" s="1">
        <f t="shared" si="4"/>
        <v>2016.65969759892</v>
      </c>
    </row>
    <row r="50" spans="1:13" x14ac:dyDescent="0.25">
      <c r="A50" s="19" t="s">
        <v>992</v>
      </c>
      <c r="B50" s="38" t="s">
        <v>38</v>
      </c>
      <c r="C50" s="42">
        <v>469</v>
      </c>
      <c r="D50" s="43">
        <f t="shared" si="0"/>
        <v>23.996426672999998</v>
      </c>
      <c r="E50" s="44">
        <f t="shared" si="1"/>
        <v>2399.6426672999996</v>
      </c>
      <c r="F50" s="34">
        <f t="shared" si="2"/>
        <v>4.6900000000000004</v>
      </c>
      <c r="G50" s="35"/>
      <c r="H50" s="35"/>
      <c r="I50" s="35"/>
      <c r="J50" s="35"/>
      <c r="K50" s="35"/>
      <c r="L50" s="9">
        <f t="shared" si="3"/>
        <v>9.3800000000000008</v>
      </c>
      <c r="M50" s="1">
        <f t="shared" si="4"/>
        <v>225.08648219273999</v>
      </c>
    </row>
    <row r="51" spans="1:13" x14ac:dyDescent="0.25">
      <c r="A51" s="19" t="s">
        <v>979</v>
      </c>
      <c r="B51" s="38" t="s">
        <v>39</v>
      </c>
      <c r="C51" s="42">
        <v>1495</v>
      </c>
      <c r="D51" s="43">
        <f t="shared" si="0"/>
        <v>23.996426672999998</v>
      </c>
      <c r="E51" s="44">
        <f t="shared" si="1"/>
        <v>2399.6426672999996</v>
      </c>
      <c r="F51" s="34">
        <f t="shared" si="2"/>
        <v>14.950000000000001</v>
      </c>
      <c r="G51" s="35"/>
      <c r="H51" s="35"/>
      <c r="I51" s="35"/>
      <c r="J51" s="35"/>
      <c r="K51" s="35"/>
      <c r="L51" s="9">
        <f t="shared" si="3"/>
        <v>29.900000000000002</v>
      </c>
      <c r="M51" s="1">
        <f t="shared" si="4"/>
        <v>717.49315752270002</v>
      </c>
    </row>
    <row r="52" spans="1:13" x14ac:dyDescent="0.25">
      <c r="A52" s="19" t="s">
        <v>993</v>
      </c>
      <c r="B52" s="38" t="s">
        <v>40</v>
      </c>
      <c r="C52" s="42">
        <v>875</v>
      </c>
      <c r="D52" s="43">
        <f t="shared" si="0"/>
        <v>23.996426672999998</v>
      </c>
      <c r="E52" s="44">
        <f t="shared" si="1"/>
        <v>2399.6426672999996</v>
      </c>
      <c r="F52" s="34">
        <f t="shared" si="2"/>
        <v>8.75</v>
      </c>
      <c r="G52" s="35"/>
      <c r="H52" s="35"/>
      <c r="I52" s="35"/>
      <c r="J52" s="35"/>
      <c r="K52" s="35"/>
      <c r="L52" s="9">
        <f t="shared" si="3"/>
        <v>17.5</v>
      </c>
      <c r="M52" s="1">
        <f t="shared" si="4"/>
        <v>419.93746677749999</v>
      </c>
    </row>
    <row r="53" spans="1:13" x14ac:dyDescent="0.25">
      <c r="A53" s="19" t="s">
        <v>989</v>
      </c>
      <c r="B53" s="38" t="s">
        <v>41</v>
      </c>
      <c r="C53" s="42">
        <v>2315</v>
      </c>
      <c r="D53" s="43">
        <f t="shared" si="0"/>
        <v>23.996426672999998</v>
      </c>
      <c r="E53" s="44">
        <f t="shared" si="1"/>
        <v>2399.6426672999996</v>
      </c>
      <c r="F53" s="34">
        <f t="shared" si="2"/>
        <v>23.150000000000002</v>
      </c>
      <c r="G53" s="35"/>
      <c r="H53" s="35"/>
      <c r="I53" s="35"/>
      <c r="J53" s="35"/>
      <c r="K53" s="35"/>
      <c r="L53" s="9">
        <f t="shared" si="3"/>
        <v>46.300000000000004</v>
      </c>
      <c r="M53" s="1">
        <f t="shared" si="4"/>
        <v>1111.0345549599001</v>
      </c>
    </row>
    <row r="54" spans="1:13" x14ac:dyDescent="0.25">
      <c r="A54" s="19" t="s">
        <v>994</v>
      </c>
      <c r="B54" s="38" t="s">
        <v>42</v>
      </c>
      <c r="C54" s="42">
        <v>1185</v>
      </c>
      <c r="D54" s="43">
        <f t="shared" si="0"/>
        <v>23.996426672999998</v>
      </c>
      <c r="E54" s="44">
        <f t="shared" si="1"/>
        <v>2399.6426672999996</v>
      </c>
      <c r="F54" s="34">
        <f t="shared" si="2"/>
        <v>11.85</v>
      </c>
      <c r="G54" s="35"/>
      <c r="H54" s="35"/>
      <c r="I54" s="35"/>
      <c r="J54" s="35"/>
      <c r="K54" s="35"/>
      <c r="L54" s="9">
        <f t="shared" si="3"/>
        <v>23.7</v>
      </c>
      <c r="M54" s="1">
        <f t="shared" si="4"/>
        <v>568.71531215009998</v>
      </c>
    </row>
    <row r="55" spans="1:13" x14ac:dyDescent="0.25">
      <c r="A55" s="19" t="s">
        <v>991</v>
      </c>
      <c r="B55" s="38" t="s">
        <v>43</v>
      </c>
      <c r="C55" s="42">
        <v>3443</v>
      </c>
      <c r="D55" s="43">
        <f t="shared" si="0"/>
        <v>23.996426672999998</v>
      </c>
      <c r="E55" s="44">
        <f t="shared" si="1"/>
        <v>2399.6426672999996</v>
      </c>
      <c r="F55" s="34">
        <f t="shared" si="2"/>
        <v>34.43</v>
      </c>
      <c r="G55" s="35"/>
      <c r="H55" s="35"/>
      <c r="I55" s="35"/>
      <c r="J55" s="35"/>
      <c r="K55" s="35"/>
      <c r="L55" s="9">
        <f t="shared" si="3"/>
        <v>68.86</v>
      </c>
      <c r="M55" s="1">
        <f t="shared" si="4"/>
        <v>1652.3939407027799</v>
      </c>
    </row>
    <row r="56" spans="1:13" x14ac:dyDescent="0.25">
      <c r="A56" s="19" t="s">
        <v>995</v>
      </c>
      <c r="B56" s="38" t="s">
        <v>44</v>
      </c>
      <c r="C56" s="42">
        <v>1055</v>
      </c>
      <c r="D56" s="43">
        <f t="shared" si="0"/>
        <v>23.996426672999998</v>
      </c>
      <c r="E56" s="44">
        <f t="shared" si="1"/>
        <v>2399.6426672999996</v>
      </c>
      <c r="F56" s="34">
        <f t="shared" si="2"/>
        <v>10.55</v>
      </c>
      <c r="G56" s="35"/>
      <c r="H56" s="35"/>
      <c r="I56" s="35"/>
      <c r="J56" s="35"/>
      <c r="K56" s="35"/>
      <c r="L56" s="9">
        <f t="shared" si="3"/>
        <v>21.1</v>
      </c>
      <c r="M56" s="1">
        <f t="shared" si="4"/>
        <v>506.3246028003</v>
      </c>
    </row>
    <row r="57" spans="1:13" x14ac:dyDescent="0.25">
      <c r="A57" s="19" t="s">
        <v>996</v>
      </c>
      <c r="B57" s="38" t="s">
        <v>45</v>
      </c>
      <c r="C57" s="42">
        <v>1091</v>
      </c>
      <c r="D57" s="43">
        <f t="shared" si="0"/>
        <v>23.996426672999998</v>
      </c>
      <c r="E57" s="44">
        <f t="shared" si="1"/>
        <v>2399.6426672999996</v>
      </c>
      <c r="F57" s="34">
        <f t="shared" si="2"/>
        <v>10.91</v>
      </c>
      <c r="G57" s="35"/>
      <c r="H57" s="35"/>
      <c r="I57" s="35"/>
      <c r="J57" s="35"/>
      <c r="K57" s="35"/>
      <c r="L57" s="9">
        <f t="shared" si="3"/>
        <v>21.82</v>
      </c>
      <c r="M57" s="1">
        <f t="shared" si="4"/>
        <v>523.60203000486001</v>
      </c>
    </row>
    <row r="58" spans="1:13" x14ac:dyDescent="0.25">
      <c r="A58" s="19" t="s">
        <v>997</v>
      </c>
      <c r="B58" s="38" t="s">
        <v>46</v>
      </c>
      <c r="C58" s="42">
        <v>502</v>
      </c>
      <c r="D58" s="43">
        <f t="shared" si="0"/>
        <v>23.996426672999998</v>
      </c>
      <c r="E58" s="44">
        <f t="shared" si="1"/>
        <v>2399.6426672999996</v>
      </c>
      <c r="F58" s="34">
        <f t="shared" si="2"/>
        <v>5.0200000000000005</v>
      </c>
      <c r="G58" s="35"/>
      <c r="H58" s="35"/>
      <c r="I58" s="35"/>
      <c r="J58" s="35"/>
      <c r="K58" s="35"/>
      <c r="L58" s="9">
        <f t="shared" si="3"/>
        <v>10.040000000000001</v>
      </c>
      <c r="M58" s="1">
        <f t="shared" si="4"/>
        <v>240.92412379692001</v>
      </c>
    </row>
    <row r="59" spans="1:13" x14ac:dyDescent="0.25">
      <c r="A59" s="19" t="s">
        <v>998</v>
      </c>
      <c r="B59" s="38" t="s">
        <v>47</v>
      </c>
      <c r="C59" s="42">
        <v>1796</v>
      </c>
      <c r="D59" s="43">
        <f t="shared" si="0"/>
        <v>23.996426672999998</v>
      </c>
      <c r="E59" s="44">
        <f t="shared" si="1"/>
        <v>2399.6426672999996</v>
      </c>
      <c r="F59" s="34">
        <f t="shared" si="2"/>
        <v>17.96</v>
      </c>
      <c r="G59" s="35"/>
      <c r="H59" s="35"/>
      <c r="I59" s="35"/>
      <c r="J59" s="35"/>
      <c r="K59" s="35"/>
      <c r="L59" s="9">
        <f t="shared" si="3"/>
        <v>35.92</v>
      </c>
      <c r="M59" s="1">
        <f t="shared" si="4"/>
        <v>861.95164609415997</v>
      </c>
    </row>
    <row r="60" spans="1:13" x14ac:dyDescent="0.25">
      <c r="A60" s="19" t="s">
        <v>999</v>
      </c>
      <c r="B60" s="38" t="s">
        <v>48</v>
      </c>
      <c r="C60" s="42">
        <v>1675</v>
      </c>
      <c r="D60" s="43">
        <f t="shared" si="0"/>
        <v>23.996426672999998</v>
      </c>
      <c r="E60" s="44">
        <f t="shared" si="1"/>
        <v>2399.6426672999996</v>
      </c>
      <c r="F60" s="34">
        <f t="shared" si="2"/>
        <v>16.75</v>
      </c>
      <c r="G60" s="35"/>
      <c r="H60" s="35"/>
      <c r="I60" s="35"/>
      <c r="J60" s="35"/>
      <c r="K60" s="35"/>
      <c r="L60" s="9">
        <f t="shared" si="3"/>
        <v>33.5</v>
      </c>
      <c r="M60" s="1">
        <f t="shared" si="4"/>
        <v>803.88029354549997</v>
      </c>
    </row>
    <row r="61" spans="1:13" x14ac:dyDescent="0.25">
      <c r="A61" s="19" t="s">
        <v>1000</v>
      </c>
      <c r="B61" s="38" t="s">
        <v>12</v>
      </c>
      <c r="C61" s="42">
        <v>655</v>
      </c>
      <c r="D61" s="43">
        <f t="shared" si="0"/>
        <v>23.996426672999998</v>
      </c>
      <c r="E61" s="44">
        <f t="shared" si="1"/>
        <v>2399.6426672999996</v>
      </c>
      <c r="F61" s="34">
        <f t="shared" si="2"/>
        <v>6.55</v>
      </c>
      <c r="G61" s="35"/>
      <c r="H61" s="35"/>
      <c r="I61" s="35"/>
      <c r="J61" s="35"/>
      <c r="K61" s="35"/>
      <c r="L61" s="9">
        <f t="shared" si="3"/>
        <v>13.1</v>
      </c>
      <c r="M61" s="1">
        <f t="shared" si="4"/>
        <v>314.35318941629998</v>
      </c>
    </row>
    <row r="62" spans="1:13" x14ac:dyDescent="0.25">
      <c r="A62" s="19" t="s">
        <v>1001</v>
      </c>
      <c r="B62" s="38" t="s">
        <v>49</v>
      </c>
      <c r="C62" s="42">
        <v>3246</v>
      </c>
      <c r="D62" s="43">
        <f t="shared" si="0"/>
        <v>23.996426672999998</v>
      </c>
      <c r="E62" s="44">
        <f t="shared" si="1"/>
        <v>2399.6426672999996</v>
      </c>
      <c r="F62" s="34">
        <f t="shared" si="2"/>
        <v>32.46</v>
      </c>
      <c r="G62" s="35"/>
      <c r="H62" s="35"/>
      <c r="I62" s="35"/>
      <c r="J62" s="35"/>
      <c r="K62" s="35"/>
      <c r="L62" s="9">
        <f t="shared" si="3"/>
        <v>64.92</v>
      </c>
      <c r="M62" s="1">
        <f t="shared" si="4"/>
        <v>1557.84801961116</v>
      </c>
    </row>
    <row r="63" spans="1:13" x14ac:dyDescent="0.25">
      <c r="A63" s="19" t="s">
        <v>1002</v>
      </c>
      <c r="B63" s="38" t="s">
        <v>50</v>
      </c>
      <c r="C63" s="42">
        <v>5856</v>
      </c>
      <c r="D63" s="43">
        <f t="shared" si="0"/>
        <v>23.996426672999998</v>
      </c>
      <c r="E63" s="44">
        <f t="shared" si="1"/>
        <v>2399.6426672999996</v>
      </c>
      <c r="F63" s="34">
        <f t="shared" si="2"/>
        <v>58.56</v>
      </c>
      <c r="G63" s="35"/>
      <c r="H63" s="35"/>
      <c r="I63" s="35"/>
      <c r="J63" s="35"/>
      <c r="K63" s="35"/>
      <c r="L63" s="9">
        <f t="shared" si="3"/>
        <v>117.12</v>
      </c>
      <c r="M63" s="1">
        <f t="shared" si="4"/>
        <v>2810.46149194176</v>
      </c>
    </row>
    <row r="64" spans="1:13" x14ac:dyDescent="0.25">
      <c r="A64" s="19" t="s">
        <v>1003</v>
      </c>
      <c r="B64" s="38" t="s">
        <v>51</v>
      </c>
      <c r="C64" s="42">
        <v>1432</v>
      </c>
      <c r="D64" s="43">
        <f t="shared" si="0"/>
        <v>23.996426672999998</v>
      </c>
      <c r="E64" s="44">
        <f t="shared" si="1"/>
        <v>2399.6426672999996</v>
      </c>
      <c r="F64" s="34">
        <f t="shared" si="2"/>
        <v>14.32</v>
      </c>
      <c r="G64" s="35"/>
      <c r="H64" s="35"/>
      <c r="I64" s="35"/>
      <c r="J64" s="35"/>
      <c r="K64" s="35"/>
      <c r="L64" s="9">
        <f t="shared" si="3"/>
        <v>28.64</v>
      </c>
      <c r="M64" s="1">
        <f t="shared" si="4"/>
        <v>687.25765991471997</v>
      </c>
    </row>
    <row r="65" spans="1:13" x14ac:dyDescent="0.25">
      <c r="A65" s="19" t="s">
        <v>1004</v>
      </c>
      <c r="B65" s="38" t="s">
        <v>52</v>
      </c>
      <c r="C65" s="42">
        <v>2601</v>
      </c>
      <c r="D65" s="43">
        <f t="shared" si="0"/>
        <v>23.996426672999998</v>
      </c>
      <c r="E65" s="44">
        <f t="shared" si="1"/>
        <v>2399.6426672999996</v>
      </c>
      <c r="F65" s="34">
        <f t="shared" si="2"/>
        <v>26.01</v>
      </c>
      <c r="G65" s="35"/>
      <c r="H65" s="35"/>
      <c r="I65" s="35"/>
      <c r="J65" s="35"/>
      <c r="K65" s="35"/>
      <c r="L65" s="9">
        <f t="shared" si="3"/>
        <v>52.02</v>
      </c>
      <c r="M65" s="1">
        <f t="shared" si="4"/>
        <v>1248.29411552946</v>
      </c>
    </row>
    <row r="66" spans="1:13" x14ac:dyDescent="0.25">
      <c r="A66" s="19" t="s">
        <v>1005</v>
      </c>
      <c r="B66" s="38" t="s">
        <v>53</v>
      </c>
      <c r="C66" s="42">
        <v>1169</v>
      </c>
      <c r="D66" s="43">
        <f t="shared" si="0"/>
        <v>23.996426672999998</v>
      </c>
      <c r="E66" s="44">
        <f t="shared" si="1"/>
        <v>2399.6426672999996</v>
      </c>
      <c r="F66" s="34">
        <f t="shared" si="2"/>
        <v>11.69</v>
      </c>
      <c r="G66" s="35"/>
      <c r="H66" s="35"/>
      <c r="I66" s="35"/>
      <c r="J66" s="35"/>
      <c r="K66" s="35"/>
      <c r="L66" s="9">
        <f t="shared" si="3"/>
        <v>23.38</v>
      </c>
      <c r="M66" s="1">
        <f t="shared" si="4"/>
        <v>561.03645561473991</v>
      </c>
    </row>
    <row r="67" spans="1:13" x14ac:dyDescent="0.25">
      <c r="A67" s="19" t="s">
        <v>1006</v>
      </c>
      <c r="B67" s="38" t="s">
        <v>54</v>
      </c>
      <c r="C67" s="42">
        <v>1778</v>
      </c>
      <c r="D67" s="43">
        <f t="shared" si="0"/>
        <v>23.996426672999998</v>
      </c>
      <c r="E67" s="44">
        <f t="shared" si="1"/>
        <v>2399.6426672999996</v>
      </c>
      <c r="F67" s="34">
        <f t="shared" si="2"/>
        <v>17.78</v>
      </c>
      <c r="G67" s="35"/>
      <c r="H67" s="35"/>
      <c r="I67" s="35"/>
      <c r="J67" s="35"/>
      <c r="K67" s="35"/>
      <c r="L67" s="9">
        <f t="shared" si="3"/>
        <v>35.56</v>
      </c>
      <c r="M67" s="1">
        <f t="shared" si="4"/>
        <v>853.31293249188002</v>
      </c>
    </row>
    <row r="68" spans="1:13" x14ac:dyDescent="0.25">
      <c r="A68" s="19" t="s">
        <v>1007</v>
      </c>
      <c r="B68" s="38" t="s">
        <v>55</v>
      </c>
      <c r="C68" s="42">
        <v>3304</v>
      </c>
      <c r="D68" s="43">
        <f t="shared" si="0"/>
        <v>23.996426672999998</v>
      </c>
      <c r="E68" s="44">
        <f t="shared" si="1"/>
        <v>2399.6426672999996</v>
      </c>
      <c r="F68" s="34">
        <f t="shared" si="2"/>
        <v>33.04</v>
      </c>
      <c r="G68" s="35"/>
      <c r="H68" s="35"/>
      <c r="I68" s="35"/>
      <c r="J68" s="35"/>
      <c r="K68" s="35"/>
      <c r="L68" s="9">
        <f t="shared" si="3"/>
        <v>66.08</v>
      </c>
      <c r="M68" s="1">
        <f t="shared" si="4"/>
        <v>1585.6838745518398</v>
      </c>
    </row>
    <row r="69" spans="1:13" x14ac:dyDescent="0.25">
      <c r="A69" s="19" t="s">
        <v>1008</v>
      </c>
      <c r="B69" s="38" t="s">
        <v>56</v>
      </c>
      <c r="C69" s="42">
        <v>753</v>
      </c>
      <c r="D69" s="43">
        <f t="shared" si="0"/>
        <v>23.996426672999998</v>
      </c>
      <c r="E69" s="44">
        <f t="shared" si="1"/>
        <v>2399.6426672999996</v>
      </c>
      <c r="F69" s="34">
        <f t="shared" si="2"/>
        <v>7.53</v>
      </c>
      <c r="G69" s="35"/>
      <c r="H69" s="35"/>
      <c r="I69" s="35"/>
      <c r="J69" s="35"/>
      <c r="K69" s="35"/>
      <c r="L69" s="9">
        <f t="shared" si="3"/>
        <v>15.06</v>
      </c>
      <c r="M69" s="1">
        <f t="shared" si="4"/>
        <v>361.38618569537999</v>
      </c>
    </row>
    <row r="70" spans="1:13" x14ac:dyDescent="0.25">
      <c r="A70" s="19" t="s">
        <v>1009</v>
      </c>
      <c r="B70" s="38" t="s">
        <v>57</v>
      </c>
      <c r="C70" s="42">
        <v>1347</v>
      </c>
      <c r="D70" s="43">
        <f t="shared" si="0"/>
        <v>23.996426672999998</v>
      </c>
      <c r="E70" s="44">
        <f t="shared" si="1"/>
        <v>2399.6426672999996</v>
      </c>
      <c r="F70" s="34">
        <f t="shared" si="2"/>
        <v>13.47</v>
      </c>
      <c r="G70" s="35"/>
      <c r="H70" s="35"/>
      <c r="I70" s="35"/>
      <c r="J70" s="35"/>
      <c r="K70" s="35"/>
      <c r="L70" s="9">
        <f t="shared" si="3"/>
        <v>26.94</v>
      </c>
      <c r="M70" s="1">
        <f t="shared" si="4"/>
        <v>646.46373457061998</v>
      </c>
    </row>
    <row r="71" spans="1:13" x14ac:dyDescent="0.25">
      <c r="A71" s="19" t="s">
        <v>1010</v>
      </c>
      <c r="B71" s="38" t="s">
        <v>58</v>
      </c>
      <c r="C71" s="42">
        <v>750</v>
      </c>
      <c r="D71" s="43">
        <f t="shared" si="0"/>
        <v>23.996426672999998</v>
      </c>
      <c r="E71" s="44">
        <f t="shared" si="1"/>
        <v>2399.6426672999996</v>
      </c>
      <c r="F71" s="34">
        <f t="shared" si="2"/>
        <v>7.5</v>
      </c>
      <c r="G71" s="35"/>
      <c r="H71" s="35"/>
      <c r="I71" s="35"/>
      <c r="J71" s="35"/>
      <c r="K71" s="35"/>
      <c r="L71" s="9">
        <f t="shared" si="3"/>
        <v>15</v>
      </c>
      <c r="M71" s="1">
        <f t="shared" si="4"/>
        <v>359.946400095</v>
      </c>
    </row>
    <row r="72" spans="1:13" x14ac:dyDescent="0.25">
      <c r="A72" s="19" t="s">
        <v>1011</v>
      </c>
      <c r="B72" s="38" t="s">
        <v>59</v>
      </c>
      <c r="C72" s="42">
        <v>1831</v>
      </c>
      <c r="D72" s="43">
        <f t="shared" ref="D72:D135" si="7">$N$4</f>
        <v>23.996426672999998</v>
      </c>
      <c r="E72" s="44">
        <f t="shared" si="1"/>
        <v>2399.6426672999996</v>
      </c>
      <c r="F72" s="34">
        <f t="shared" si="2"/>
        <v>18.309999999999999</v>
      </c>
      <c r="G72" s="35"/>
      <c r="H72" s="35"/>
      <c r="I72" s="35"/>
      <c r="J72" s="35"/>
      <c r="K72" s="35"/>
      <c r="L72" s="9">
        <f t="shared" ref="L72:L135" si="8">C72*2%</f>
        <v>36.619999999999997</v>
      </c>
      <c r="M72" s="1">
        <f t="shared" ref="M72:M135" si="9">D72*(C72*2%)</f>
        <v>878.74914476525987</v>
      </c>
    </row>
    <row r="73" spans="1:13" x14ac:dyDescent="0.25">
      <c r="A73" s="19" t="s">
        <v>1012</v>
      </c>
      <c r="B73" s="38" t="s">
        <v>60</v>
      </c>
      <c r="C73" s="42">
        <v>2415</v>
      </c>
      <c r="D73" s="43">
        <f t="shared" si="7"/>
        <v>23.996426672999998</v>
      </c>
      <c r="E73" s="44">
        <f t="shared" ref="E73:E136" si="10">IF((C73*0.01*$M$5)&gt;=$M$6,D73*(C73*0.01*$M$5),D73*$M$6)</f>
        <v>2399.6426672999996</v>
      </c>
      <c r="F73" s="34">
        <f t="shared" ref="F73:F136" si="11">C73*1%</f>
        <v>24.150000000000002</v>
      </c>
      <c r="G73" s="35"/>
      <c r="H73" s="35"/>
      <c r="I73" s="35"/>
      <c r="J73" s="35"/>
      <c r="K73" s="35"/>
      <c r="L73" s="9">
        <f t="shared" si="8"/>
        <v>48.300000000000004</v>
      </c>
      <c r="M73" s="1">
        <f t="shared" si="9"/>
        <v>1159.0274083059001</v>
      </c>
    </row>
    <row r="74" spans="1:13" x14ac:dyDescent="0.25">
      <c r="A74" s="19" t="s">
        <v>1013</v>
      </c>
      <c r="B74" s="38" t="s">
        <v>61</v>
      </c>
      <c r="C74" s="42">
        <v>2031</v>
      </c>
      <c r="D74" s="43">
        <f t="shared" si="7"/>
        <v>23.996426672999998</v>
      </c>
      <c r="E74" s="44">
        <f t="shared" si="10"/>
        <v>2399.6426672999996</v>
      </c>
      <c r="F74" s="34">
        <f t="shared" si="11"/>
        <v>20.309999999999999</v>
      </c>
      <c r="G74" s="35"/>
      <c r="H74" s="35"/>
      <c r="I74" s="35"/>
      <c r="J74" s="35"/>
      <c r="K74" s="35"/>
      <c r="L74" s="9">
        <f t="shared" si="8"/>
        <v>40.619999999999997</v>
      </c>
      <c r="M74" s="1">
        <f t="shared" si="9"/>
        <v>974.73485145725988</v>
      </c>
    </row>
    <row r="75" spans="1:13" x14ac:dyDescent="0.25">
      <c r="A75" s="19" t="s">
        <v>1014</v>
      </c>
      <c r="B75" s="38" t="s">
        <v>62</v>
      </c>
      <c r="C75" s="42">
        <v>1558</v>
      </c>
      <c r="D75" s="43">
        <f t="shared" si="7"/>
        <v>23.996426672999998</v>
      </c>
      <c r="E75" s="44">
        <f t="shared" si="10"/>
        <v>2399.6426672999996</v>
      </c>
      <c r="F75" s="34">
        <f t="shared" si="11"/>
        <v>15.58</v>
      </c>
      <c r="G75" s="35"/>
      <c r="H75" s="35"/>
      <c r="I75" s="35"/>
      <c r="J75" s="35"/>
      <c r="K75" s="35"/>
      <c r="L75" s="9">
        <f t="shared" si="8"/>
        <v>31.16</v>
      </c>
      <c r="M75" s="1">
        <f t="shared" si="9"/>
        <v>747.72865513067995</v>
      </c>
    </row>
    <row r="76" spans="1:13" x14ac:dyDescent="0.25">
      <c r="A76" s="41" t="s">
        <v>948</v>
      </c>
      <c r="B76" s="10" t="s">
        <v>890</v>
      </c>
      <c r="C76" s="45"/>
      <c r="D76" s="46"/>
      <c r="E76" s="47"/>
      <c r="F76" s="34"/>
      <c r="G76" s="35"/>
      <c r="H76" s="35"/>
      <c r="I76" s="35"/>
      <c r="J76" s="35"/>
      <c r="K76" s="35"/>
      <c r="L76" s="9"/>
    </row>
    <row r="77" spans="1:13" x14ac:dyDescent="0.25">
      <c r="A77" s="19" t="s">
        <v>986</v>
      </c>
      <c r="B77" s="38" t="s">
        <v>891</v>
      </c>
      <c r="C77" s="42">
        <v>12837</v>
      </c>
      <c r="D77" s="43">
        <f t="shared" si="7"/>
        <v>23.996426672999998</v>
      </c>
      <c r="E77" s="44">
        <f t="shared" si="10"/>
        <v>3080.4212920130099</v>
      </c>
      <c r="F77" s="34">
        <f t="shared" si="11"/>
        <v>128.37</v>
      </c>
      <c r="G77" s="35"/>
      <c r="H77" s="35"/>
      <c r="I77" s="35"/>
      <c r="J77" s="35"/>
      <c r="K77" s="35"/>
      <c r="L77" s="9">
        <f t="shared" si="8"/>
        <v>256.74</v>
      </c>
      <c r="M77" s="1">
        <f t="shared" si="9"/>
        <v>6160.8425840260197</v>
      </c>
    </row>
    <row r="78" spans="1:13" x14ac:dyDescent="0.25">
      <c r="A78" s="19" t="s">
        <v>1018</v>
      </c>
      <c r="B78" s="38" t="s">
        <v>892</v>
      </c>
      <c r="C78" s="42">
        <v>1482</v>
      </c>
      <c r="D78" s="43">
        <f t="shared" si="7"/>
        <v>23.996426672999998</v>
      </c>
      <c r="E78" s="44">
        <f t="shared" si="10"/>
        <v>2399.6426672999996</v>
      </c>
      <c r="F78" s="34">
        <f t="shared" si="11"/>
        <v>14.82</v>
      </c>
      <c r="G78" s="35"/>
      <c r="H78" s="35"/>
      <c r="I78" s="35"/>
      <c r="J78" s="35"/>
      <c r="K78" s="35"/>
      <c r="L78" s="9">
        <f t="shared" si="8"/>
        <v>29.64</v>
      </c>
      <c r="M78" s="1">
        <f t="shared" si="9"/>
        <v>711.25408658771994</v>
      </c>
    </row>
    <row r="79" spans="1:13" x14ac:dyDescent="0.25">
      <c r="A79" s="19" t="s">
        <v>1019</v>
      </c>
      <c r="B79" s="38" t="s">
        <v>893</v>
      </c>
      <c r="C79" s="42">
        <v>927</v>
      </c>
      <c r="D79" s="43">
        <f t="shared" si="7"/>
        <v>23.996426672999998</v>
      </c>
      <c r="E79" s="44">
        <f t="shared" si="10"/>
        <v>2399.6426672999996</v>
      </c>
      <c r="F79" s="34">
        <f t="shared" si="11"/>
        <v>9.27</v>
      </c>
      <c r="G79" s="35"/>
      <c r="H79" s="35"/>
      <c r="I79" s="35"/>
      <c r="J79" s="35"/>
      <c r="K79" s="35"/>
      <c r="L79" s="9">
        <f t="shared" si="8"/>
        <v>18.54</v>
      </c>
      <c r="M79" s="1">
        <f t="shared" si="9"/>
        <v>444.89375051741996</v>
      </c>
    </row>
    <row r="80" spans="1:13" x14ac:dyDescent="0.25">
      <c r="A80" s="19" t="s">
        <v>1020</v>
      </c>
      <c r="B80" s="38" t="s">
        <v>894</v>
      </c>
      <c r="C80" s="42">
        <v>1040</v>
      </c>
      <c r="D80" s="43">
        <f t="shared" si="7"/>
        <v>23.996426672999998</v>
      </c>
      <c r="E80" s="44">
        <f t="shared" si="10"/>
        <v>2399.6426672999996</v>
      </c>
      <c r="F80" s="34">
        <f t="shared" si="11"/>
        <v>10.4</v>
      </c>
      <c r="G80" s="35"/>
      <c r="H80" s="35"/>
      <c r="I80" s="35"/>
      <c r="J80" s="35"/>
      <c r="K80" s="35"/>
      <c r="L80" s="9">
        <f t="shared" si="8"/>
        <v>20.8</v>
      </c>
      <c r="M80" s="1">
        <f t="shared" si="9"/>
        <v>499.12567479839998</v>
      </c>
    </row>
    <row r="81" spans="1:13" x14ac:dyDescent="0.25">
      <c r="A81" s="19" t="s">
        <v>1021</v>
      </c>
      <c r="B81" s="38" t="s">
        <v>895</v>
      </c>
      <c r="C81" s="42">
        <v>2062</v>
      </c>
      <c r="D81" s="43">
        <f t="shared" si="7"/>
        <v>23.996426672999998</v>
      </c>
      <c r="E81" s="44">
        <f t="shared" si="10"/>
        <v>2399.6426672999996</v>
      </c>
      <c r="F81" s="34">
        <f t="shared" si="11"/>
        <v>20.62</v>
      </c>
      <c r="G81" s="35"/>
      <c r="H81" s="35"/>
      <c r="I81" s="35"/>
      <c r="J81" s="35"/>
      <c r="K81" s="35"/>
      <c r="L81" s="9">
        <f t="shared" si="8"/>
        <v>41.24</v>
      </c>
      <c r="M81" s="1">
        <f t="shared" si="9"/>
        <v>989.61263599452002</v>
      </c>
    </row>
    <row r="82" spans="1:13" x14ac:dyDescent="0.25">
      <c r="A82" s="19" t="s">
        <v>1022</v>
      </c>
      <c r="B82" s="38" t="s">
        <v>896</v>
      </c>
      <c r="C82" s="42">
        <v>1424</v>
      </c>
      <c r="D82" s="43">
        <f t="shared" si="7"/>
        <v>23.996426672999998</v>
      </c>
      <c r="E82" s="44">
        <f t="shared" si="10"/>
        <v>2399.6426672999996</v>
      </c>
      <c r="F82" s="34">
        <f t="shared" si="11"/>
        <v>14.24</v>
      </c>
      <c r="G82" s="35"/>
      <c r="H82" s="35"/>
      <c r="I82" s="35"/>
      <c r="J82" s="35"/>
      <c r="K82" s="35"/>
      <c r="L82" s="9">
        <f t="shared" si="8"/>
        <v>28.48</v>
      </c>
      <c r="M82" s="1">
        <f t="shared" si="9"/>
        <v>683.41823164703999</v>
      </c>
    </row>
    <row r="83" spans="1:13" x14ac:dyDescent="0.25">
      <c r="A83" s="19" t="s">
        <v>1017</v>
      </c>
      <c r="B83" s="38" t="s">
        <v>897</v>
      </c>
      <c r="C83" s="42">
        <v>2028</v>
      </c>
      <c r="D83" s="43">
        <f t="shared" si="7"/>
        <v>23.996426672999998</v>
      </c>
      <c r="E83" s="44">
        <f t="shared" si="10"/>
        <v>2399.6426672999996</v>
      </c>
      <c r="F83" s="34">
        <f t="shared" si="11"/>
        <v>20.28</v>
      </c>
      <c r="G83" s="35"/>
      <c r="H83" s="35"/>
      <c r="I83" s="35"/>
      <c r="J83" s="35"/>
      <c r="K83" s="35"/>
      <c r="L83" s="9">
        <f t="shared" si="8"/>
        <v>40.56</v>
      </c>
      <c r="M83" s="1">
        <f t="shared" si="9"/>
        <v>973.29506585688</v>
      </c>
    </row>
    <row r="84" spans="1:13" x14ac:dyDescent="0.25">
      <c r="A84" s="19" t="s">
        <v>1023</v>
      </c>
      <c r="B84" s="38" t="s">
        <v>898</v>
      </c>
      <c r="C84" s="42">
        <v>1919</v>
      </c>
      <c r="D84" s="43">
        <f t="shared" si="7"/>
        <v>23.996426672999998</v>
      </c>
      <c r="E84" s="44">
        <f t="shared" si="10"/>
        <v>2399.6426672999996</v>
      </c>
      <c r="F84" s="34">
        <f t="shared" si="11"/>
        <v>19.190000000000001</v>
      </c>
      <c r="G84" s="35"/>
      <c r="H84" s="35"/>
      <c r="I84" s="35"/>
      <c r="J84" s="35"/>
      <c r="K84" s="35"/>
      <c r="L84" s="9">
        <f t="shared" si="8"/>
        <v>38.380000000000003</v>
      </c>
      <c r="M84" s="1">
        <f t="shared" si="9"/>
        <v>920.98285570973997</v>
      </c>
    </row>
    <row r="85" spans="1:13" x14ac:dyDescent="0.25">
      <c r="A85" s="19" t="s">
        <v>1024</v>
      </c>
      <c r="B85" s="38" t="s">
        <v>899</v>
      </c>
      <c r="C85" s="42">
        <v>5456</v>
      </c>
      <c r="D85" s="43">
        <f t="shared" si="7"/>
        <v>23.996426672999998</v>
      </c>
      <c r="E85" s="44">
        <f t="shared" si="10"/>
        <v>2399.6426672999996</v>
      </c>
      <c r="F85" s="34">
        <f t="shared" si="11"/>
        <v>54.56</v>
      </c>
      <c r="G85" s="35"/>
      <c r="H85" s="35"/>
      <c r="I85" s="35"/>
      <c r="J85" s="35"/>
      <c r="K85" s="35"/>
      <c r="L85" s="9">
        <f t="shared" si="8"/>
        <v>109.12</v>
      </c>
      <c r="M85" s="1">
        <f t="shared" si="9"/>
        <v>2618.4900785577597</v>
      </c>
    </row>
    <row r="86" spans="1:13" x14ac:dyDescent="0.25">
      <c r="A86" s="19" t="s">
        <v>1025</v>
      </c>
      <c r="B86" s="38" t="s">
        <v>900</v>
      </c>
      <c r="C86" s="42">
        <v>2530</v>
      </c>
      <c r="D86" s="43">
        <f t="shared" si="7"/>
        <v>23.996426672999998</v>
      </c>
      <c r="E86" s="44">
        <f t="shared" si="10"/>
        <v>2399.6426672999996</v>
      </c>
      <c r="F86" s="34">
        <f t="shared" si="11"/>
        <v>25.3</v>
      </c>
      <c r="G86" s="35"/>
      <c r="H86" s="35"/>
      <c r="I86" s="35"/>
      <c r="J86" s="35"/>
      <c r="K86" s="35"/>
      <c r="L86" s="9">
        <f t="shared" si="8"/>
        <v>50.6</v>
      </c>
      <c r="M86" s="1">
        <f t="shared" si="9"/>
        <v>1214.2191896538</v>
      </c>
    </row>
    <row r="87" spans="1:13" x14ac:dyDescent="0.25">
      <c r="A87" s="19" t="s">
        <v>1026</v>
      </c>
      <c r="B87" s="38" t="s">
        <v>901</v>
      </c>
      <c r="C87" s="42">
        <v>1926</v>
      </c>
      <c r="D87" s="43">
        <f t="shared" si="7"/>
        <v>23.996426672999998</v>
      </c>
      <c r="E87" s="44">
        <f t="shared" si="10"/>
        <v>2399.6426672999996</v>
      </c>
      <c r="F87" s="34">
        <f t="shared" si="11"/>
        <v>19.260000000000002</v>
      </c>
      <c r="G87" s="35"/>
      <c r="H87" s="35"/>
      <c r="I87" s="35"/>
      <c r="J87" s="35"/>
      <c r="K87" s="35"/>
      <c r="L87" s="9">
        <f t="shared" si="8"/>
        <v>38.520000000000003</v>
      </c>
      <c r="M87" s="1">
        <f t="shared" si="9"/>
        <v>924.34235544396006</v>
      </c>
    </row>
    <row r="88" spans="1:13" x14ac:dyDescent="0.25">
      <c r="A88" s="19" t="s">
        <v>1027</v>
      </c>
      <c r="B88" s="38" t="s">
        <v>902</v>
      </c>
      <c r="C88" s="42">
        <v>2518</v>
      </c>
      <c r="D88" s="43">
        <f t="shared" si="7"/>
        <v>23.996426672999998</v>
      </c>
      <c r="E88" s="44">
        <f t="shared" si="10"/>
        <v>2399.6426672999996</v>
      </c>
      <c r="F88" s="34">
        <f t="shared" si="11"/>
        <v>25.18</v>
      </c>
      <c r="G88" s="35"/>
      <c r="H88" s="35"/>
      <c r="I88" s="35"/>
      <c r="J88" s="35"/>
      <c r="K88" s="35"/>
      <c r="L88" s="9">
        <f t="shared" si="8"/>
        <v>50.36</v>
      </c>
      <c r="M88" s="1">
        <f t="shared" si="9"/>
        <v>1208.46004725228</v>
      </c>
    </row>
    <row r="89" spans="1:13" x14ac:dyDescent="0.25">
      <c r="A89" s="19" t="s">
        <v>1028</v>
      </c>
      <c r="B89" s="38" t="s">
        <v>903</v>
      </c>
      <c r="C89" s="42">
        <v>771</v>
      </c>
      <c r="D89" s="43">
        <f t="shared" si="7"/>
        <v>23.996426672999998</v>
      </c>
      <c r="E89" s="44">
        <f t="shared" si="10"/>
        <v>2399.6426672999996</v>
      </c>
      <c r="F89" s="34">
        <f t="shared" si="11"/>
        <v>7.71</v>
      </c>
      <c r="G89" s="35"/>
      <c r="H89" s="35"/>
      <c r="I89" s="35"/>
      <c r="J89" s="35"/>
      <c r="K89" s="35"/>
      <c r="L89" s="9">
        <f t="shared" si="8"/>
        <v>15.42</v>
      </c>
      <c r="M89" s="1">
        <f t="shared" si="9"/>
        <v>370.02489929766</v>
      </c>
    </row>
    <row r="90" spans="1:13" x14ac:dyDescent="0.25">
      <c r="A90" s="19" t="s">
        <v>1029</v>
      </c>
      <c r="B90" s="38" t="s">
        <v>904</v>
      </c>
      <c r="C90" s="42">
        <v>489</v>
      </c>
      <c r="D90" s="43">
        <f t="shared" si="7"/>
        <v>23.996426672999998</v>
      </c>
      <c r="E90" s="44">
        <f t="shared" si="10"/>
        <v>2399.6426672999996</v>
      </c>
      <c r="F90" s="34">
        <f t="shared" si="11"/>
        <v>4.8899999999999997</v>
      </c>
      <c r="G90" s="35"/>
      <c r="H90" s="35"/>
      <c r="I90" s="35"/>
      <c r="J90" s="35"/>
      <c r="K90" s="35"/>
      <c r="L90" s="9">
        <f t="shared" si="8"/>
        <v>9.7799999999999994</v>
      </c>
      <c r="M90" s="1">
        <f t="shared" si="9"/>
        <v>234.68505286193997</v>
      </c>
    </row>
    <row r="91" spans="1:13" x14ac:dyDescent="0.25">
      <c r="A91" s="19" t="s">
        <v>1030</v>
      </c>
      <c r="B91" s="38" t="s">
        <v>905</v>
      </c>
      <c r="C91" s="42">
        <v>1247</v>
      </c>
      <c r="D91" s="43">
        <f t="shared" si="7"/>
        <v>23.996426672999998</v>
      </c>
      <c r="E91" s="44">
        <f t="shared" si="10"/>
        <v>2399.6426672999996</v>
      </c>
      <c r="F91" s="34">
        <f t="shared" si="11"/>
        <v>12.47</v>
      </c>
      <c r="G91" s="35"/>
      <c r="H91" s="35"/>
      <c r="I91" s="35"/>
      <c r="J91" s="35"/>
      <c r="K91" s="35"/>
      <c r="L91" s="9">
        <f t="shared" si="8"/>
        <v>24.94</v>
      </c>
      <c r="M91" s="1">
        <f t="shared" si="9"/>
        <v>598.47088122462003</v>
      </c>
    </row>
    <row r="92" spans="1:13" x14ac:dyDescent="0.25">
      <c r="A92" s="19" t="s">
        <v>1031</v>
      </c>
      <c r="B92" s="38" t="s">
        <v>906</v>
      </c>
      <c r="C92" s="42">
        <v>1298</v>
      </c>
      <c r="D92" s="43">
        <f t="shared" si="7"/>
        <v>23.996426672999998</v>
      </c>
      <c r="E92" s="44">
        <f t="shared" si="10"/>
        <v>2399.6426672999996</v>
      </c>
      <c r="F92" s="34">
        <f t="shared" si="11"/>
        <v>12.98</v>
      </c>
      <c r="G92" s="35"/>
      <c r="H92" s="35"/>
      <c r="I92" s="35"/>
      <c r="J92" s="35"/>
      <c r="K92" s="35"/>
      <c r="L92" s="9">
        <f t="shared" si="8"/>
        <v>25.96</v>
      </c>
      <c r="M92" s="1">
        <f t="shared" si="9"/>
        <v>622.94723643108</v>
      </c>
    </row>
    <row r="93" spans="1:13" x14ac:dyDescent="0.25">
      <c r="A93" s="19" t="s">
        <v>1032</v>
      </c>
      <c r="B93" s="38" t="s">
        <v>105</v>
      </c>
      <c r="C93" s="42">
        <v>2077</v>
      </c>
      <c r="D93" s="43">
        <f t="shared" si="7"/>
        <v>23.996426672999998</v>
      </c>
      <c r="E93" s="44">
        <f t="shared" si="10"/>
        <v>2399.6426672999996</v>
      </c>
      <c r="F93" s="34">
        <f t="shared" si="11"/>
        <v>20.77</v>
      </c>
      <c r="G93" s="35"/>
      <c r="H93" s="35"/>
      <c r="I93" s="35"/>
      <c r="J93" s="35"/>
      <c r="K93" s="35"/>
      <c r="L93" s="9">
        <f t="shared" si="8"/>
        <v>41.54</v>
      </c>
      <c r="M93" s="1">
        <f t="shared" si="9"/>
        <v>996.81156399641986</v>
      </c>
    </row>
    <row r="94" spans="1:13" x14ac:dyDescent="0.25">
      <c r="A94" s="19" t="s">
        <v>1033</v>
      </c>
      <c r="B94" s="38" t="s">
        <v>907</v>
      </c>
      <c r="C94" s="42">
        <v>1168</v>
      </c>
      <c r="D94" s="43">
        <f t="shared" si="7"/>
        <v>23.996426672999998</v>
      </c>
      <c r="E94" s="44">
        <f t="shared" si="10"/>
        <v>2399.6426672999996</v>
      </c>
      <c r="F94" s="34">
        <f t="shared" si="11"/>
        <v>11.68</v>
      </c>
      <c r="G94" s="35"/>
      <c r="H94" s="35"/>
      <c r="I94" s="35"/>
      <c r="J94" s="35"/>
      <c r="K94" s="35"/>
      <c r="L94" s="9">
        <f t="shared" si="8"/>
        <v>23.36</v>
      </c>
      <c r="M94" s="1">
        <f t="shared" si="9"/>
        <v>560.55652708127991</v>
      </c>
    </row>
    <row r="95" spans="1:13" x14ac:dyDescent="0.25">
      <c r="A95" s="19" t="s">
        <v>1034</v>
      </c>
      <c r="B95" s="38" t="s">
        <v>908</v>
      </c>
      <c r="C95" s="42">
        <v>1414</v>
      </c>
      <c r="D95" s="43">
        <f t="shared" si="7"/>
        <v>23.996426672999998</v>
      </c>
      <c r="E95" s="44">
        <f t="shared" si="10"/>
        <v>2399.6426672999996</v>
      </c>
      <c r="F95" s="34">
        <f t="shared" si="11"/>
        <v>14.14</v>
      </c>
      <c r="G95" s="35"/>
      <c r="H95" s="35"/>
      <c r="I95" s="35"/>
      <c r="J95" s="35"/>
      <c r="K95" s="35"/>
      <c r="L95" s="9">
        <f t="shared" si="8"/>
        <v>28.28</v>
      </c>
      <c r="M95" s="1">
        <f t="shared" si="9"/>
        <v>678.61894631244002</v>
      </c>
    </row>
    <row r="96" spans="1:13" x14ac:dyDescent="0.25">
      <c r="A96" s="19" t="s">
        <v>1035</v>
      </c>
      <c r="B96" s="38" t="s">
        <v>909</v>
      </c>
      <c r="C96" s="42">
        <v>745</v>
      </c>
      <c r="D96" s="43">
        <f t="shared" si="7"/>
        <v>23.996426672999998</v>
      </c>
      <c r="E96" s="44">
        <f t="shared" si="10"/>
        <v>2399.6426672999996</v>
      </c>
      <c r="F96" s="34">
        <f t="shared" si="11"/>
        <v>7.45</v>
      </c>
      <c r="G96" s="35"/>
      <c r="H96" s="35"/>
      <c r="I96" s="35"/>
      <c r="J96" s="35"/>
      <c r="K96" s="35"/>
      <c r="L96" s="9">
        <f t="shared" si="8"/>
        <v>14.9</v>
      </c>
      <c r="M96" s="1">
        <f t="shared" si="9"/>
        <v>357.54675742769996</v>
      </c>
    </row>
    <row r="97" spans="1:13" x14ac:dyDescent="0.25">
      <c r="A97" s="19" t="s">
        <v>1036</v>
      </c>
      <c r="B97" s="38" t="s">
        <v>910</v>
      </c>
      <c r="C97" s="42">
        <v>1039</v>
      </c>
      <c r="D97" s="43">
        <f t="shared" si="7"/>
        <v>23.996426672999998</v>
      </c>
      <c r="E97" s="44">
        <f t="shared" si="10"/>
        <v>2399.6426672999996</v>
      </c>
      <c r="F97" s="34">
        <f t="shared" si="11"/>
        <v>10.39</v>
      </c>
      <c r="G97" s="35"/>
      <c r="H97" s="35"/>
      <c r="I97" s="35"/>
      <c r="J97" s="35"/>
      <c r="K97" s="35"/>
      <c r="L97" s="9">
        <f t="shared" si="8"/>
        <v>20.78</v>
      </c>
      <c r="M97" s="1">
        <f t="shared" si="9"/>
        <v>498.64574626493999</v>
      </c>
    </row>
    <row r="98" spans="1:13" x14ac:dyDescent="0.25">
      <c r="A98" s="19" t="s">
        <v>1037</v>
      </c>
      <c r="B98" s="38" t="s">
        <v>911</v>
      </c>
      <c r="C98" s="42">
        <v>2618</v>
      </c>
      <c r="D98" s="43">
        <f t="shared" si="7"/>
        <v>23.996426672999998</v>
      </c>
      <c r="E98" s="44">
        <f t="shared" si="10"/>
        <v>2399.6426672999996</v>
      </c>
      <c r="F98" s="34">
        <f t="shared" si="11"/>
        <v>26.18</v>
      </c>
      <c r="G98" s="35"/>
      <c r="H98" s="35"/>
      <c r="I98" s="35"/>
      <c r="J98" s="35"/>
      <c r="K98" s="35"/>
      <c r="L98" s="9">
        <f t="shared" si="8"/>
        <v>52.36</v>
      </c>
      <c r="M98" s="1">
        <f t="shared" si="9"/>
        <v>1256.4529005982799</v>
      </c>
    </row>
    <row r="99" spans="1:13" x14ac:dyDescent="0.25">
      <c r="A99" s="19" t="s">
        <v>1038</v>
      </c>
      <c r="B99" s="38" t="s">
        <v>912</v>
      </c>
      <c r="C99" s="42">
        <v>1338</v>
      </c>
      <c r="D99" s="43">
        <f t="shared" si="7"/>
        <v>23.996426672999998</v>
      </c>
      <c r="E99" s="44">
        <f t="shared" si="10"/>
        <v>2399.6426672999996</v>
      </c>
      <c r="F99" s="34">
        <f t="shared" si="11"/>
        <v>13.38</v>
      </c>
      <c r="G99" s="35"/>
      <c r="H99" s="35"/>
      <c r="I99" s="35"/>
      <c r="J99" s="35"/>
      <c r="K99" s="35"/>
      <c r="L99" s="9">
        <f t="shared" si="8"/>
        <v>26.76</v>
      </c>
      <c r="M99" s="1">
        <f t="shared" si="9"/>
        <v>642.14437776948</v>
      </c>
    </row>
    <row r="100" spans="1:13" x14ac:dyDescent="0.25">
      <c r="A100" s="19" t="s">
        <v>1039</v>
      </c>
      <c r="B100" s="38" t="s">
        <v>913</v>
      </c>
      <c r="C100" s="42">
        <v>1222</v>
      </c>
      <c r="D100" s="43">
        <f t="shared" si="7"/>
        <v>23.996426672999998</v>
      </c>
      <c r="E100" s="44">
        <f t="shared" si="10"/>
        <v>2399.6426672999996</v>
      </c>
      <c r="F100" s="34">
        <f t="shared" si="11"/>
        <v>12.22</v>
      </c>
      <c r="G100" s="35"/>
      <c r="H100" s="35"/>
      <c r="I100" s="35"/>
      <c r="J100" s="35"/>
      <c r="K100" s="35"/>
      <c r="L100" s="9">
        <f t="shared" si="8"/>
        <v>24.44</v>
      </c>
      <c r="M100" s="1">
        <f t="shared" si="9"/>
        <v>586.47266788811999</v>
      </c>
    </row>
    <row r="101" spans="1:13" x14ac:dyDescent="0.25">
      <c r="A101" s="19" t="s">
        <v>1040</v>
      </c>
      <c r="B101" s="38" t="s">
        <v>914</v>
      </c>
      <c r="C101" s="42">
        <v>2204</v>
      </c>
      <c r="D101" s="43">
        <f t="shared" si="7"/>
        <v>23.996426672999998</v>
      </c>
      <c r="E101" s="44">
        <f t="shared" si="10"/>
        <v>2399.6426672999996</v>
      </c>
      <c r="F101" s="34">
        <f t="shared" si="11"/>
        <v>22.04</v>
      </c>
      <c r="G101" s="35"/>
      <c r="H101" s="35"/>
      <c r="I101" s="35"/>
      <c r="J101" s="35"/>
      <c r="K101" s="35"/>
      <c r="L101" s="9">
        <f t="shared" si="8"/>
        <v>44.08</v>
      </c>
      <c r="M101" s="1">
        <f t="shared" si="9"/>
        <v>1057.76248774584</v>
      </c>
    </row>
    <row r="102" spans="1:13" x14ac:dyDescent="0.25">
      <c r="A102" s="19" t="s">
        <v>1041</v>
      </c>
      <c r="B102" s="38" t="s">
        <v>106</v>
      </c>
      <c r="C102" s="42">
        <v>1051</v>
      </c>
      <c r="D102" s="43">
        <f t="shared" si="7"/>
        <v>23.996426672999998</v>
      </c>
      <c r="E102" s="44">
        <f t="shared" si="10"/>
        <v>2399.6426672999996</v>
      </c>
      <c r="F102" s="34">
        <f t="shared" si="11"/>
        <v>10.51</v>
      </c>
      <c r="G102" s="35"/>
      <c r="H102" s="35"/>
      <c r="I102" s="35"/>
      <c r="J102" s="35"/>
      <c r="K102" s="35"/>
      <c r="L102" s="9">
        <f t="shared" si="8"/>
        <v>21.02</v>
      </c>
      <c r="M102" s="1">
        <f t="shared" si="9"/>
        <v>504.40488866645995</v>
      </c>
    </row>
    <row r="103" spans="1:13" x14ac:dyDescent="0.25">
      <c r="A103" s="19" t="s">
        <v>1042</v>
      </c>
      <c r="B103" s="38" t="s">
        <v>915</v>
      </c>
      <c r="C103" s="42">
        <v>3154</v>
      </c>
      <c r="D103" s="43">
        <f t="shared" si="7"/>
        <v>23.996426672999998</v>
      </c>
      <c r="E103" s="44">
        <f t="shared" si="10"/>
        <v>2399.6426672999996</v>
      </c>
      <c r="F103" s="34">
        <f t="shared" si="11"/>
        <v>31.54</v>
      </c>
      <c r="G103" s="35"/>
      <c r="H103" s="35"/>
      <c r="I103" s="35"/>
      <c r="J103" s="35"/>
      <c r="K103" s="35"/>
      <c r="L103" s="9">
        <f t="shared" si="8"/>
        <v>63.08</v>
      </c>
      <c r="M103" s="1">
        <f t="shared" si="9"/>
        <v>1513.6945945328398</v>
      </c>
    </row>
    <row r="104" spans="1:13" x14ac:dyDescent="0.25">
      <c r="A104" s="19" t="s">
        <v>1043</v>
      </c>
      <c r="B104" s="38" t="s">
        <v>916</v>
      </c>
      <c r="C104" s="42">
        <v>1152</v>
      </c>
      <c r="D104" s="43">
        <f t="shared" si="7"/>
        <v>23.996426672999998</v>
      </c>
      <c r="E104" s="44">
        <f t="shared" si="10"/>
        <v>2399.6426672999996</v>
      </c>
      <c r="F104" s="34">
        <f t="shared" si="11"/>
        <v>11.52</v>
      </c>
      <c r="G104" s="35"/>
      <c r="H104" s="35"/>
      <c r="I104" s="35"/>
      <c r="J104" s="35"/>
      <c r="K104" s="35"/>
      <c r="L104" s="9">
        <f t="shared" si="8"/>
        <v>23.04</v>
      </c>
      <c r="M104" s="1">
        <f t="shared" si="9"/>
        <v>552.87767054591995</v>
      </c>
    </row>
    <row r="105" spans="1:13" x14ac:dyDescent="0.25">
      <c r="A105" s="41" t="s">
        <v>949</v>
      </c>
      <c r="B105" s="10" t="s">
        <v>917</v>
      </c>
      <c r="C105" s="45"/>
      <c r="D105" s="43"/>
      <c r="E105" s="47"/>
      <c r="F105" s="34">
        <f t="shared" si="11"/>
        <v>0</v>
      </c>
      <c r="G105" s="34"/>
      <c r="H105" s="34"/>
      <c r="I105" s="34"/>
      <c r="J105" s="34"/>
      <c r="K105" s="34"/>
      <c r="L105" s="9">
        <f t="shared" si="8"/>
        <v>0</v>
      </c>
      <c r="M105" s="1">
        <f t="shared" si="9"/>
        <v>0</v>
      </c>
    </row>
    <row r="106" spans="1:13" x14ac:dyDescent="0.25">
      <c r="A106" s="19" t="s">
        <v>1044</v>
      </c>
      <c r="B106" s="38" t="s">
        <v>918</v>
      </c>
      <c r="C106" s="42">
        <v>4084</v>
      </c>
      <c r="D106" s="43">
        <f t="shared" si="7"/>
        <v>23.996426672999998</v>
      </c>
      <c r="E106" s="44">
        <f t="shared" si="10"/>
        <v>2399.6426672999996</v>
      </c>
      <c r="F106" s="34">
        <f t="shared" si="11"/>
        <v>40.840000000000003</v>
      </c>
      <c r="G106" s="35"/>
      <c r="H106" s="35"/>
      <c r="I106" s="35"/>
      <c r="J106" s="35"/>
      <c r="K106" s="35"/>
      <c r="L106" s="9">
        <f t="shared" si="8"/>
        <v>81.680000000000007</v>
      </c>
      <c r="M106" s="1">
        <f t="shared" si="9"/>
        <v>1960.0281306506399</v>
      </c>
    </row>
    <row r="107" spans="1:13" x14ac:dyDescent="0.25">
      <c r="A107" s="19" t="s">
        <v>984</v>
      </c>
      <c r="B107" s="38" t="s">
        <v>919</v>
      </c>
      <c r="C107" s="42">
        <v>1197</v>
      </c>
      <c r="D107" s="43">
        <f t="shared" si="7"/>
        <v>23.996426672999998</v>
      </c>
      <c r="E107" s="44">
        <f t="shared" si="10"/>
        <v>2399.6426672999996</v>
      </c>
      <c r="F107" s="34">
        <f t="shared" si="11"/>
        <v>11.97</v>
      </c>
      <c r="G107" s="35"/>
      <c r="H107" s="35"/>
      <c r="I107" s="35"/>
      <c r="J107" s="35"/>
      <c r="K107" s="35"/>
      <c r="L107" s="9">
        <f t="shared" si="8"/>
        <v>23.94</v>
      </c>
      <c r="M107" s="1">
        <f t="shared" si="9"/>
        <v>574.47445455161994</v>
      </c>
    </row>
    <row r="108" spans="1:13" x14ac:dyDescent="0.25">
      <c r="A108" s="19" t="s">
        <v>1045</v>
      </c>
      <c r="B108" s="38" t="s">
        <v>101</v>
      </c>
      <c r="C108" s="42">
        <v>2439</v>
      </c>
      <c r="D108" s="43">
        <f t="shared" si="7"/>
        <v>23.996426672999998</v>
      </c>
      <c r="E108" s="44">
        <f t="shared" si="10"/>
        <v>2399.6426672999996</v>
      </c>
      <c r="F108" s="34">
        <f t="shared" si="11"/>
        <v>24.39</v>
      </c>
      <c r="G108" s="35"/>
      <c r="H108" s="35"/>
      <c r="I108" s="35"/>
      <c r="J108" s="35"/>
      <c r="K108" s="35"/>
      <c r="L108" s="9">
        <f t="shared" si="8"/>
        <v>48.78</v>
      </c>
      <c r="M108" s="1">
        <f t="shared" si="9"/>
        <v>1170.54569310894</v>
      </c>
    </row>
    <row r="109" spans="1:13" x14ac:dyDescent="0.25">
      <c r="A109" s="19" t="s">
        <v>1046</v>
      </c>
      <c r="B109" s="38" t="s">
        <v>920</v>
      </c>
      <c r="C109" s="42">
        <v>3149</v>
      </c>
      <c r="D109" s="43">
        <f t="shared" si="7"/>
        <v>23.996426672999998</v>
      </c>
      <c r="E109" s="44">
        <f t="shared" si="10"/>
        <v>2399.6426672999996</v>
      </c>
      <c r="F109" s="34">
        <f t="shared" si="11"/>
        <v>31.490000000000002</v>
      </c>
      <c r="G109" s="35"/>
      <c r="H109" s="35"/>
      <c r="I109" s="35"/>
      <c r="J109" s="35"/>
      <c r="K109" s="35"/>
      <c r="L109" s="9">
        <f t="shared" si="8"/>
        <v>62.980000000000004</v>
      </c>
      <c r="M109" s="1">
        <f t="shared" si="9"/>
        <v>1511.29495186554</v>
      </c>
    </row>
    <row r="110" spans="1:13" x14ac:dyDescent="0.25">
      <c r="A110" s="19" t="s">
        <v>983</v>
      </c>
      <c r="B110" s="38" t="s">
        <v>921</v>
      </c>
      <c r="C110" s="42">
        <v>1744</v>
      </c>
      <c r="D110" s="43">
        <f t="shared" si="7"/>
        <v>23.996426672999998</v>
      </c>
      <c r="E110" s="44">
        <f t="shared" si="10"/>
        <v>2399.6426672999996</v>
      </c>
      <c r="F110" s="34">
        <f t="shared" si="11"/>
        <v>17.440000000000001</v>
      </c>
      <c r="G110" s="35"/>
      <c r="H110" s="35"/>
      <c r="I110" s="35"/>
      <c r="J110" s="35"/>
      <c r="K110" s="35"/>
      <c r="L110" s="9">
        <f t="shared" si="8"/>
        <v>34.880000000000003</v>
      </c>
      <c r="M110" s="1">
        <f t="shared" si="9"/>
        <v>836.99536235424</v>
      </c>
    </row>
    <row r="111" spans="1:13" x14ac:dyDescent="0.25">
      <c r="A111" s="19" t="s">
        <v>1047</v>
      </c>
      <c r="B111" s="38" t="s">
        <v>922</v>
      </c>
      <c r="C111" s="42">
        <v>2441</v>
      </c>
      <c r="D111" s="43">
        <f t="shared" si="7"/>
        <v>23.996426672999998</v>
      </c>
      <c r="E111" s="44">
        <f t="shared" si="10"/>
        <v>2399.6426672999996</v>
      </c>
      <c r="F111" s="34">
        <f t="shared" si="11"/>
        <v>24.41</v>
      </c>
      <c r="G111" s="35"/>
      <c r="H111" s="35"/>
      <c r="I111" s="35"/>
      <c r="J111" s="35"/>
      <c r="K111" s="35"/>
      <c r="L111" s="9">
        <f t="shared" si="8"/>
        <v>48.82</v>
      </c>
      <c r="M111" s="1">
        <f t="shared" si="9"/>
        <v>1171.50555017586</v>
      </c>
    </row>
    <row r="112" spans="1:13" x14ac:dyDescent="0.25">
      <c r="A112" s="19" t="s">
        <v>1048</v>
      </c>
      <c r="B112" s="38" t="s">
        <v>923</v>
      </c>
      <c r="C112" s="42">
        <v>966</v>
      </c>
      <c r="D112" s="43">
        <f t="shared" si="7"/>
        <v>23.996426672999998</v>
      </c>
      <c r="E112" s="44">
        <f t="shared" si="10"/>
        <v>2399.6426672999996</v>
      </c>
      <c r="F112" s="34">
        <f t="shared" si="11"/>
        <v>9.66</v>
      </c>
      <c r="G112" s="35"/>
      <c r="H112" s="35"/>
      <c r="I112" s="35"/>
      <c r="J112" s="35"/>
      <c r="K112" s="35"/>
      <c r="L112" s="9">
        <f t="shared" si="8"/>
        <v>19.32</v>
      </c>
      <c r="M112" s="1">
        <f t="shared" si="9"/>
        <v>463.61096332235996</v>
      </c>
    </row>
    <row r="113" spans="1:13" x14ac:dyDescent="0.25">
      <c r="A113" s="19" t="s">
        <v>1049</v>
      </c>
      <c r="B113" s="38" t="s">
        <v>924</v>
      </c>
      <c r="C113" s="42">
        <v>467</v>
      </c>
      <c r="D113" s="43">
        <f t="shared" si="7"/>
        <v>23.996426672999998</v>
      </c>
      <c r="E113" s="44">
        <f t="shared" si="10"/>
        <v>2399.6426672999996</v>
      </c>
      <c r="F113" s="34">
        <f t="shared" si="11"/>
        <v>4.67</v>
      </c>
      <c r="G113" s="35"/>
      <c r="H113" s="35"/>
      <c r="I113" s="35"/>
      <c r="J113" s="35"/>
      <c r="K113" s="35"/>
      <c r="L113" s="9">
        <f t="shared" si="8"/>
        <v>9.34</v>
      </c>
      <c r="M113" s="1">
        <f t="shared" si="9"/>
        <v>224.12662512581997</v>
      </c>
    </row>
    <row r="114" spans="1:13" x14ac:dyDescent="0.25">
      <c r="A114" s="19" t="s">
        <v>1050</v>
      </c>
      <c r="B114" s="38" t="s">
        <v>925</v>
      </c>
      <c r="C114" s="42">
        <v>1445</v>
      </c>
      <c r="D114" s="43">
        <f t="shared" si="7"/>
        <v>23.996426672999998</v>
      </c>
      <c r="E114" s="44">
        <f t="shared" si="10"/>
        <v>2399.6426672999996</v>
      </c>
      <c r="F114" s="34">
        <f t="shared" si="11"/>
        <v>14.450000000000001</v>
      </c>
      <c r="G114" s="35"/>
      <c r="H114" s="35"/>
      <c r="I114" s="35"/>
      <c r="J114" s="35"/>
      <c r="K114" s="35"/>
      <c r="L114" s="9">
        <f t="shared" si="8"/>
        <v>28.900000000000002</v>
      </c>
      <c r="M114" s="1">
        <f t="shared" si="9"/>
        <v>693.49673084970004</v>
      </c>
    </row>
    <row r="115" spans="1:13" x14ac:dyDescent="0.25">
      <c r="A115" s="19" t="s">
        <v>1051</v>
      </c>
      <c r="B115" s="38" t="s">
        <v>926</v>
      </c>
      <c r="C115" s="42">
        <v>3736</v>
      </c>
      <c r="D115" s="43">
        <f t="shared" si="7"/>
        <v>23.996426672999998</v>
      </c>
      <c r="E115" s="44">
        <f t="shared" si="10"/>
        <v>2399.6426672999996</v>
      </c>
      <c r="F115" s="34">
        <f t="shared" si="11"/>
        <v>37.36</v>
      </c>
      <c r="G115" s="35"/>
      <c r="H115" s="35"/>
      <c r="I115" s="35"/>
      <c r="J115" s="35"/>
      <c r="K115" s="35"/>
      <c r="L115" s="9">
        <f t="shared" si="8"/>
        <v>74.72</v>
      </c>
      <c r="M115" s="1">
        <f t="shared" si="9"/>
        <v>1793.0130010065598</v>
      </c>
    </row>
    <row r="116" spans="1:13" x14ac:dyDescent="0.25">
      <c r="A116" s="19" t="s">
        <v>1052</v>
      </c>
      <c r="B116" s="38" t="s">
        <v>927</v>
      </c>
      <c r="C116" s="42">
        <v>1294</v>
      </c>
      <c r="D116" s="43">
        <f t="shared" si="7"/>
        <v>23.996426672999998</v>
      </c>
      <c r="E116" s="44">
        <f t="shared" si="10"/>
        <v>2399.6426672999996</v>
      </c>
      <c r="F116" s="34">
        <f t="shared" si="11"/>
        <v>12.94</v>
      </c>
      <c r="G116" s="35"/>
      <c r="H116" s="35"/>
      <c r="I116" s="35"/>
      <c r="J116" s="35"/>
      <c r="K116" s="35"/>
      <c r="L116" s="9">
        <f t="shared" si="8"/>
        <v>25.88</v>
      </c>
      <c r="M116" s="1">
        <f t="shared" si="9"/>
        <v>621.0275222972399</v>
      </c>
    </row>
    <row r="117" spans="1:13" x14ac:dyDescent="0.25">
      <c r="A117" s="19" t="s">
        <v>1053</v>
      </c>
      <c r="B117" s="38" t="s">
        <v>928</v>
      </c>
      <c r="C117" s="42">
        <v>2491</v>
      </c>
      <c r="D117" s="43">
        <f t="shared" si="7"/>
        <v>23.996426672999998</v>
      </c>
      <c r="E117" s="44">
        <f t="shared" si="10"/>
        <v>2399.6426672999996</v>
      </c>
      <c r="F117" s="34">
        <f t="shared" si="11"/>
        <v>24.91</v>
      </c>
      <c r="G117" s="35"/>
      <c r="H117" s="35"/>
      <c r="I117" s="35"/>
      <c r="J117" s="35"/>
      <c r="K117" s="35"/>
      <c r="L117" s="9">
        <f t="shared" si="8"/>
        <v>49.82</v>
      </c>
      <c r="M117" s="1">
        <f t="shared" si="9"/>
        <v>1195.5019768488598</v>
      </c>
    </row>
    <row r="118" spans="1:13" x14ac:dyDescent="0.25">
      <c r="A118" s="19" t="s">
        <v>1054</v>
      </c>
      <c r="B118" s="38" t="s">
        <v>929</v>
      </c>
      <c r="C118" s="42">
        <v>1355</v>
      </c>
      <c r="D118" s="43">
        <f t="shared" si="7"/>
        <v>23.996426672999998</v>
      </c>
      <c r="E118" s="44">
        <f t="shared" si="10"/>
        <v>2399.6426672999996</v>
      </c>
      <c r="F118" s="34">
        <f t="shared" si="11"/>
        <v>13.55</v>
      </c>
      <c r="G118" s="35"/>
      <c r="H118" s="35"/>
      <c r="I118" s="35"/>
      <c r="J118" s="35"/>
      <c r="K118" s="35"/>
      <c r="L118" s="9">
        <f t="shared" si="8"/>
        <v>27.1</v>
      </c>
      <c r="M118" s="1">
        <f t="shared" si="9"/>
        <v>650.30316283829995</v>
      </c>
    </row>
    <row r="119" spans="1:13" x14ac:dyDescent="0.25">
      <c r="A119" s="19" t="s">
        <v>1055</v>
      </c>
      <c r="B119" s="38" t="s">
        <v>930</v>
      </c>
      <c r="C119" s="42">
        <v>1768</v>
      </c>
      <c r="D119" s="43">
        <f t="shared" si="7"/>
        <v>23.996426672999998</v>
      </c>
      <c r="E119" s="44">
        <f t="shared" si="10"/>
        <v>2399.6426672999996</v>
      </c>
      <c r="F119" s="34">
        <f t="shared" si="11"/>
        <v>17.68</v>
      </c>
      <c r="G119" s="35"/>
      <c r="H119" s="35"/>
      <c r="I119" s="35"/>
      <c r="J119" s="35"/>
      <c r="K119" s="35"/>
      <c r="L119" s="9">
        <f t="shared" si="8"/>
        <v>35.36</v>
      </c>
      <c r="M119" s="1">
        <f t="shared" si="9"/>
        <v>848.51364715727993</v>
      </c>
    </row>
    <row r="120" spans="1:13" x14ac:dyDescent="0.25">
      <c r="A120" s="19" t="s">
        <v>1056</v>
      </c>
      <c r="B120" s="38" t="s">
        <v>931</v>
      </c>
      <c r="C120" s="42">
        <v>1020</v>
      </c>
      <c r="D120" s="43">
        <f t="shared" si="7"/>
        <v>23.996426672999998</v>
      </c>
      <c r="E120" s="44">
        <f t="shared" si="10"/>
        <v>2399.6426672999996</v>
      </c>
      <c r="F120" s="34">
        <f t="shared" si="11"/>
        <v>10.200000000000001</v>
      </c>
      <c r="G120" s="35"/>
      <c r="H120" s="35"/>
      <c r="I120" s="35"/>
      <c r="J120" s="35"/>
      <c r="K120" s="35"/>
      <c r="L120" s="9">
        <f t="shared" si="8"/>
        <v>20.400000000000002</v>
      </c>
      <c r="M120" s="1">
        <f t="shared" si="9"/>
        <v>489.52710412920004</v>
      </c>
    </row>
    <row r="121" spans="1:13" x14ac:dyDescent="0.25">
      <c r="A121" s="19" t="s">
        <v>1057</v>
      </c>
      <c r="B121" s="38" t="s">
        <v>932</v>
      </c>
      <c r="C121" s="42">
        <v>2568</v>
      </c>
      <c r="D121" s="43">
        <f t="shared" si="7"/>
        <v>23.996426672999998</v>
      </c>
      <c r="E121" s="44">
        <f t="shared" si="10"/>
        <v>2399.6426672999996</v>
      </c>
      <c r="F121" s="34">
        <f t="shared" si="11"/>
        <v>25.68</v>
      </c>
      <c r="G121" s="35"/>
      <c r="H121" s="35"/>
      <c r="I121" s="35"/>
      <c r="J121" s="35"/>
      <c r="K121" s="35"/>
      <c r="L121" s="9">
        <f t="shared" si="8"/>
        <v>51.36</v>
      </c>
      <c r="M121" s="1">
        <f t="shared" si="9"/>
        <v>1232.4564739252799</v>
      </c>
    </row>
    <row r="122" spans="1:13" x14ac:dyDescent="0.25">
      <c r="A122" s="19" t="s">
        <v>1058</v>
      </c>
      <c r="B122" s="38" t="s">
        <v>933</v>
      </c>
      <c r="C122" s="42">
        <v>1698</v>
      </c>
      <c r="D122" s="43">
        <f t="shared" si="7"/>
        <v>23.996426672999998</v>
      </c>
      <c r="E122" s="44">
        <f t="shared" si="10"/>
        <v>2399.6426672999996</v>
      </c>
      <c r="F122" s="34">
        <f t="shared" si="11"/>
        <v>16.98</v>
      </c>
      <c r="G122" s="35"/>
      <c r="H122" s="35"/>
      <c r="I122" s="35"/>
      <c r="J122" s="35"/>
      <c r="K122" s="35"/>
      <c r="L122" s="9">
        <f t="shared" si="8"/>
        <v>33.96</v>
      </c>
      <c r="M122" s="1">
        <f t="shared" si="9"/>
        <v>814.91864981508002</v>
      </c>
    </row>
    <row r="123" spans="1:13" x14ac:dyDescent="0.25">
      <c r="A123" s="19" t="s">
        <v>1059</v>
      </c>
      <c r="B123" s="38" t="s">
        <v>934</v>
      </c>
      <c r="C123" s="42">
        <v>2058</v>
      </c>
      <c r="D123" s="43">
        <f t="shared" si="7"/>
        <v>23.996426672999998</v>
      </c>
      <c r="E123" s="44">
        <f t="shared" si="10"/>
        <v>2399.6426672999996</v>
      </c>
      <c r="F123" s="34">
        <f t="shared" si="11"/>
        <v>20.580000000000002</v>
      </c>
      <c r="G123" s="35"/>
      <c r="H123" s="35"/>
      <c r="I123" s="35"/>
      <c r="J123" s="35"/>
      <c r="K123" s="35"/>
      <c r="L123" s="9">
        <f t="shared" si="8"/>
        <v>41.160000000000004</v>
      </c>
      <c r="M123" s="1">
        <f t="shared" si="9"/>
        <v>987.69292186068003</v>
      </c>
    </row>
    <row r="124" spans="1:13" x14ac:dyDescent="0.25">
      <c r="A124" s="19" t="s">
        <v>1060</v>
      </c>
      <c r="B124" s="38" t="s">
        <v>935</v>
      </c>
      <c r="C124" s="42">
        <v>2959</v>
      </c>
      <c r="D124" s="43">
        <f t="shared" si="7"/>
        <v>23.996426672999998</v>
      </c>
      <c r="E124" s="44">
        <f t="shared" si="10"/>
        <v>2399.6426672999996</v>
      </c>
      <c r="F124" s="34">
        <f t="shared" si="11"/>
        <v>29.59</v>
      </c>
      <c r="G124" s="35"/>
      <c r="H124" s="35"/>
      <c r="I124" s="35"/>
      <c r="J124" s="35"/>
      <c r="K124" s="35"/>
      <c r="L124" s="9">
        <f t="shared" si="8"/>
        <v>59.18</v>
      </c>
      <c r="M124" s="1">
        <f t="shared" si="9"/>
        <v>1420.1085305081399</v>
      </c>
    </row>
    <row r="125" spans="1:13" x14ac:dyDescent="0.25">
      <c r="A125" s="19" t="s">
        <v>1061</v>
      </c>
      <c r="B125" s="38" t="s">
        <v>936</v>
      </c>
      <c r="C125" s="42">
        <v>771</v>
      </c>
      <c r="D125" s="43">
        <f t="shared" si="7"/>
        <v>23.996426672999998</v>
      </c>
      <c r="E125" s="44">
        <f t="shared" si="10"/>
        <v>2399.6426672999996</v>
      </c>
      <c r="F125" s="34">
        <f t="shared" si="11"/>
        <v>7.71</v>
      </c>
      <c r="G125" s="35"/>
      <c r="H125" s="35"/>
      <c r="I125" s="35"/>
      <c r="J125" s="35"/>
      <c r="K125" s="35"/>
      <c r="L125" s="9">
        <f t="shared" si="8"/>
        <v>15.42</v>
      </c>
      <c r="M125" s="1">
        <f t="shared" si="9"/>
        <v>370.02489929766</v>
      </c>
    </row>
    <row r="126" spans="1:13" x14ac:dyDescent="0.25">
      <c r="A126" s="19" t="s">
        <v>1062</v>
      </c>
      <c r="B126" s="38" t="s">
        <v>937</v>
      </c>
      <c r="C126" s="42">
        <v>796</v>
      </c>
      <c r="D126" s="43">
        <f t="shared" si="7"/>
        <v>23.996426672999998</v>
      </c>
      <c r="E126" s="44">
        <f t="shared" si="10"/>
        <v>2399.6426672999996</v>
      </c>
      <c r="F126" s="34">
        <f t="shared" si="11"/>
        <v>7.96</v>
      </c>
      <c r="G126" s="35"/>
      <c r="H126" s="35"/>
      <c r="I126" s="35"/>
      <c r="J126" s="35"/>
      <c r="K126" s="35"/>
      <c r="L126" s="9">
        <f t="shared" si="8"/>
        <v>15.92</v>
      </c>
      <c r="M126" s="1">
        <f t="shared" si="9"/>
        <v>382.02311263415999</v>
      </c>
    </row>
    <row r="127" spans="1:13" x14ac:dyDescent="0.25">
      <c r="A127" s="19" t="s">
        <v>1063</v>
      </c>
      <c r="B127" s="38" t="s">
        <v>938</v>
      </c>
      <c r="C127" s="42">
        <v>2186</v>
      </c>
      <c r="D127" s="43">
        <f t="shared" si="7"/>
        <v>23.996426672999998</v>
      </c>
      <c r="E127" s="44">
        <f t="shared" si="10"/>
        <v>2399.6426672999996</v>
      </c>
      <c r="F127" s="34">
        <f t="shared" si="11"/>
        <v>21.86</v>
      </c>
      <c r="G127" s="35"/>
      <c r="H127" s="35"/>
      <c r="I127" s="35"/>
      <c r="J127" s="35"/>
      <c r="K127" s="35"/>
      <c r="L127" s="9">
        <f t="shared" si="8"/>
        <v>43.72</v>
      </c>
      <c r="M127" s="1">
        <f t="shared" si="9"/>
        <v>1049.12377414356</v>
      </c>
    </row>
    <row r="128" spans="1:13" x14ac:dyDescent="0.25">
      <c r="A128" s="19" t="s">
        <v>1064</v>
      </c>
      <c r="B128" s="38" t="s">
        <v>939</v>
      </c>
      <c r="C128" s="42">
        <v>1380</v>
      </c>
      <c r="D128" s="43">
        <f t="shared" si="7"/>
        <v>23.996426672999998</v>
      </c>
      <c r="E128" s="44">
        <f t="shared" si="10"/>
        <v>2399.6426672999996</v>
      </c>
      <c r="F128" s="34">
        <f t="shared" si="11"/>
        <v>13.8</v>
      </c>
      <c r="G128" s="35"/>
      <c r="H128" s="35"/>
      <c r="I128" s="35"/>
      <c r="J128" s="35"/>
      <c r="K128" s="35"/>
      <c r="L128" s="9">
        <f t="shared" si="8"/>
        <v>27.6</v>
      </c>
      <c r="M128" s="1">
        <f t="shared" si="9"/>
        <v>662.3013761748</v>
      </c>
    </row>
    <row r="129" spans="1:13" x14ac:dyDescent="0.25">
      <c r="A129" s="19" t="s">
        <v>1065</v>
      </c>
      <c r="B129" s="38" t="s">
        <v>940</v>
      </c>
      <c r="C129" s="42">
        <v>1187</v>
      </c>
      <c r="D129" s="43">
        <f t="shared" si="7"/>
        <v>23.996426672999998</v>
      </c>
      <c r="E129" s="44">
        <f t="shared" si="10"/>
        <v>2399.6426672999996</v>
      </c>
      <c r="F129" s="34">
        <f t="shared" si="11"/>
        <v>11.870000000000001</v>
      </c>
      <c r="G129" s="35"/>
      <c r="H129" s="35"/>
      <c r="I129" s="35"/>
      <c r="J129" s="35"/>
      <c r="K129" s="35"/>
      <c r="L129" s="9">
        <f t="shared" si="8"/>
        <v>23.740000000000002</v>
      </c>
      <c r="M129" s="1">
        <f t="shared" si="9"/>
        <v>569.67516921701997</v>
      </c>
    </row>
    <row r="130" spans="1:13" x14ac:dyDescent="0.25">
      <c r="A130" s="19" t="s">
        <v>1066</v>
      </c>
      <c r="B130" s="38" t="s">
        <v>941</v>
      </c>
      <c r="C130" s="42">
        <v>717</v>
      </c>
      <c r="D130" s="43">
        <f t="shared" si="7"/>
        <v>23.996426672999998</v>
      </c>
      <c r="E130" s="44">
        <f t="shared" si="10"/>
        <v>2399.6426672999996</v>
      </c>
      <c r="F130" s="34">
        <f t="shared" si="11"/>
        <v>7.17</v>
      </c>
      <c r="G130" s="35"/>
      <c r="H130" s="35"/>
      <c r="I130" s="35"/>
      <c r="J130" s="35"/>
      <c r="K130" s="35"/>
      <c r="L130" s="9">
        <f t="shared" si="8"/>
        <v>14.34</v>
      </c>
      <c r="M130" s="1">
        <f t="shared" si="9"/>
        <v>344.10875849081998</v>
      </c>
    </row>
    <row r="131" spans="1:13" x14ac:dyDescent="0.25">
      <c r="A131" s="19" t="s">
        <v>1067</v>
      </c>
      <c r="B131" s="38" t="s">
        <v>942</v>
      </c>
      <c r="C131" s="42">
        <v>1666</v>
      </c>
      <c r="D131" s="43">
        <f t="shared" si="7"/>
        <v>23.996426672999998</v>
      </c>
      <c r="E131" s="44">
        <f t="shared" si="10"/>
        <v>2399.6426672999996</v>
      </c>
      <c r="F131" s="34">
        <f t="shared" si="11"/>
        <v>16.66</v>
      </c>
      <c r="G131" s="35"/>
      <c r="H131" s="35"/>
      <c r="I131" s="35"/>
      <c r="J131" s="35"/>
      <c r="K131" s="35"/>
      <c r="L131" s="9">
        <f t="shared" si="8"/>
        <v>33.32</v>
      </c>
      <c r="M131" s="1">
        <f t="shared" si="9"/>
        <v>799.56093674435999</v>
      </c>
    </row>
    <row r="132" spans="1:13" x14ac:dyDescent="0.25">
      <c r="A132" s="19" t="s">
        <v>1068</v>
      </c>
      <c r="B132" s="38" t="s">
        <v>943</v>
      </c>
      <c r="C132" s="42">
        <v>1279</v>
      </c>
      <c r="D132" s="43">
        <f t="shared" si="7"/>
        <v>23.996426672999998</v>
      </c>
      <c r="E132" s="44">
        <f t="shared" si="10"/>
        <v>2399.6426672999996</v>
      </c>
      <c r="F132" s="34">
        <f t="shared" si="11"/>
        <v>12.790000000000001</v>
      </c>
      <c r="G132" s="35"/>
      <c r="H132" s="35"/>
      <c r="I132" s="35"/>
      <c r="J132" s="35"/>
      <c r="K132" s="35"/>
      <c r="L132" s="9">
        <f t="shared" si="8"/>
        <v>25.580000000000002</v>
      </c>
      <c r="M132" s="1">
        <f t="shared" si="9"/>
        <v>613.82859429534005</v>
      </c>
    </row>
    <row r="133" spans="1:13" x14ac:dyDescent="0.25">
      <c r="A133" s="41" t="s">
        <v>950</v>
      </c>
      <c r="B133" s="10" t="s">
        <v>824</v>
      </c>
      <c r="C133" s="63"/>
      <c r="D133" s="43"/>
      <c r="E133" s="47"/>
      <c r="F133" s="34">
        <f t="shared" si="11"/>
        <v>0</v>
      </c>
      <c r="G133" s="34"/>
      <c r="H133" s="34"/>
      <c r="I133" s="34"/>
      <c r="J133" s="34"/>
      <c r="K133" s="34"/>
      <c r="L133" s="9">
        <f t="shared" si="8"/>
        <v>0</v>
      </c>
      <c r="M133" s="1">
        <f t="shared" si="9"/>
        <v>0</v>
      </c>
    </row>
    <row r="134" spans="1:13" x14ac:dyDescent="0.25">
      <c r="A134" s="19" t="s">
        <v>1069</v>
      </c>
      <c r="B134" s="38" t="s">
        <v>63</v>
      </c>
      <c r="C134" s="42">
        <v>30801</v>
      </c>
      <c r="D134" s="43">
        <f t="shared" si="7"/>
        <v>23.996426672999998</v>
      </c>
      <c r="E134" s="44">
        <f t="shared" si="10"/>
        <v>7391.1393795507292</v>
      </c>
      <c r="F134" s="34">
        <f t="shared" si="11"/>
        <v>308.01</v>
      </c>
      <c r="G134" s="35"/>
      <c r="H134" s="35"/>
      <c r="I134" s="35"/>
      <c r="J134" s="35"/>
      <c r="K134" s="35"/>
      <c r="L134" s="9">
        <f t="shared" si="8"/>
        <v>616.02</v>
      </c>
      <c r="M134" s="1">
        <f t="shared" si="9"/>
        <v>14782.278759101458</v>
      </c>
    </row>
    <row r="135" spans="1:13" x14ac:dyDescent="0.25">
      <c r="A135" s="19" t="s">
        <v>1070</v>
      </c>
      <c r="B135" s="38" t="s">
        <v>64</v>
      </c>
      <c r="C135" s="42">
        <v>1685</v>
      </c>
      <c r="D135" s="43">
        <f t="shared" si="7"/>
        <v>23.996426672999998</v>
      </c>
      <c r="E135" s="44">
        <f t="shared" si="10"/>
        <v>2399.6426672999996</v>
      </c>
      <c r="F135" s="34">
        <f t="shared" si="11"/>
        <v>16.850000000000001</v>
      </c>
      <c r="G135" s="35"/>
      <c r="H135" s="35"/>
      <c r="I135" s="35"/>
      <c r="J135" s="35"/>
      <c r="K135" s="35"/>
      <c r="L135" s="9">
        <f t="shared" si="8"/>
        <v>33.700000000000003</v>
      </c>
      <c r="M135" s="1">
        <f t="shared" si="9"/>
        <v>808.67957888010005</v>
      </c>
    </row>
    <row r="136" spans="1:13" x14ac:dyDescent="0.25">
      <c r="A136" s="19" t="s">
        <v>1071</v>
      </c>
      <c r="B136" s="38" t="s">
        <v>65</v>
      </c>
      <c r="C136" s="42">
        <v>1740</v>
      </c>
      <c r="D136" s="43">
        <f t="shared" ref="D136:D198" si="12">$N$4</f>
        <v>23.996426672999998</v>
      </c>
      <c r="E136" s="44">
        <f t="shared" si="10"/>
        <v>2399.6426672999996</v>
      </c>
      <c r="F136" s="34">
        <f t="shared" si="11"/>
        <v>17.400000000000002</v>
      </c>
      <c r="G136" s="35"/>
      <c r="H136" s="35"/>
      <c r="I136" s="35"/>
      <c r="J136" s="35"/>
      <c r="K136" s="35"/>
      <c r="L136" s="9">
        <f t="shared" ref="L136:L199" si="13">C136*2%</f>
        <v>34.800000000000004</v>
      </c>
      <c r="M136" s="1">
        <f t="shared" ref="M136:M199" si="14">D136*(C136*2%)</f>
        <v>835.07564822040001</v>
      </c>
    </row>
    <row r="137" spans="1:13" x14ac:dyDescent="0.25">
      <c r="A137" s="19" t="s">
        <v>1072</v>
      </c>
      <c r="B137" s="38" t="s">
        <v>66</v>
      </c>
      <c r="C137" s="42">
        <v>1209</v>
      </c>
      <c r="D137" s="43">
        <f t="shared" si="12"/>
        <v>23.996426672999998</v>
      </c>
      <c r="E137" s="44">
        <f t="shared" ref="E137:E198" si="15">IF((C137*0.01*$M$5)&gt;=$M$6,D137*(C137*0.01*$M$5),D137*$M$6)</f>
        <v>2399.6426672999996</v>
      </c>
      <c r="F137" s="34">
        <f t="shared" ref="F137:F199" si="16">C137*1%</f>
        <v>12.09</v>
      </c>
      <c r="G137" s="35"/>
      <c r="H137" s="35"/>
      <c r="I137" s="35"/>
      <c r="J137" s="35"/>
      <c r="K137" s="35"/>
      <c r="L137" s="9">
        <f t="shared" si="13"/>
        <v>24.18</v>
      </c>
      <c r="M137" s="1">
        <f t="shared" si="14"/>
        <v>580.23359695313991</v>
      </c>
    </row>
    <row r="138" spans="1:13" x14ac:dyDescent="0.25">
      <c r="A138" s="19" t="s">
        <v>1073</v>
      </c>
      <c r="B138" s="38" t="s">
        <v>67</v>
      </c>
      <c r="C138" s="42">
        <v>1605</v>
      </c>
      <c r="D138" s="43">
        <f t="shared" si="12"/>
        <v>23.996426672999998</v>
      </c>
      <c r="E138" s="44">
        <f t="shared" si="15"/>
        <v>2399.6426672999996</v>
      </c>
      <c r="F138" s="34">
        <f t="shared" si="16"/>
        <v>16.05</v>
      </c>
      <c r="G138" s="35"/>
      <c r="H138" s="35"/>
      <c r="I138" s="35"/>
      <c r="J138" s="35"/>
      <c r="K138" s="35"/>
      <c r="L138" s="9">
        <f t="shared" si="13"/>
        <v>32.1</v>
      </c>
      <c r="M138" s="1">
        <f t="shared" si="14"/>
        <v>770.28529620329994</v>
      </c>
    </row>
    <row r="139" spans="1:13" x14ac:dyDescent="0.25">
      <c r="A139" s="19" t="s">
        <v>1074</v>
      </c>
      <c r="B139" s="38" t="s">
        <v>68</v>
      </c>
      <c r="C139" s="42">
        <v>1517</v>
      </c>
      <c r="D139" s="43">
        <f t="shared" si="12"/>
        <v>23.996426672999998</v>
      </c>
      <c r="E139" s="44">
        <f t="shared" si="15"/>
        <v>2399.6426672999996</v>
      </c>
      <c r="F139" s="34">
        <f t="shared" si="16"/>
        <v>15.17</v>
      </c>
      <c r="G139" s="35"/>
      <c r="H139" s="35"/>
      <c r="I139" s="35"/>
      <c r="J139" s="35"/>
      <c r="K139" s="35"/>
      <c r="L139" s="9">
        <f t="shared" si="13"/>
        <v>30.34</v>
      </c>
      <c r="M139" s="1">
        <f t="shared" si="14"/>
        <v>728.05158525881996</v>
      </c>
    </row>
    <row r="140" spans="1:13" x14ac:dyDescent="0.25">
      <c r="A140" s="19" t="s">
        <v>980</v>
      </c>
      <c r="B140" s="38" t="s">
        <v>69</v>
      </c>
      <c r="C140" s="42">
        <v>1748</v>
      </c>
      <c r="D140" s="43">
        <f t="shared" si="12"/>
        <v>23.996426672999998</v>
      </c>
      <c r="E140" s="44">
        <f t="shared" si="15"/>
        <v>2399.6426672999996</v>
      </c>
      <c r="F140" s="34">
        <f t="shared" si="16"/>
        <v>17.48</v>
      </c>
      <c r="G140" s="35"/>
      <c r="H140" s="35"/>
      <c r="I140" s="35"/>
      <c r="J140" s="35"/>
      <c r="K140" s="35"/>
      <c r="L140" s="9">
        <f t="shared" si="13"/>
        <v>34.96</v>
      </c>
      <c r="M140" s="1">
        <f t="shared" si="14"/>
        <v>838.91507648807999</v>
      </c>
    </row>
    <row r="141" spans="1:13" x14ac:dyDescent="0.25">
      <c r="A141" s="19" t="s">
        <v>1075</v>
      </c>
      <c r="B141" s="38" t="s">
        <v>70</v>
      </c>
      <c r="C141" s="42">
        <v>1177</v>
      </c>
      <c r="D141" s="43">
        <f t="shared" si="12"/>
        <v>23.996426672999998</v>
      </c>
      <c r="E141" s="44">
        <f t="shared" si="15"/>
        <v>2399.6426672999996</v>
      </c>
      <c r="F141" s="34">
        <f t="shared" si="16"/>
        <v>11.77</v>
      </c>
      <c r="G141" s="35"/>
      <c r="H141" s="35"/>
      <c r="I141" s="35"/>
      <c r="J141" s="35"/>
      <c r="K141" s="35"/>
      <c r="L141" s="9">
        <f t="shared" si="13"/>
        <v>23.54</v>
      </c>
      <c r="M141" s="1">
        <f t="shared" si="14"/>
        <v>564.87588388242</v>
      </c>
    </row>
    <row r="142" spans="1:13" x14ac:dyDescent="0.25">
      <c r="A142" s="19" t="s">
        <v>1076</v>
      </c>
      <c r="B142" s="38" t="s">
        <v>71</v>
      </c>
      <c r="C142" s="42">
        <v>2060</v>
      </c>
      <c r="D142" s="43">
        <f t="shared" si="12"/>
        <v>23.996426672999998</v>
      </c>
      <c r="E142" s="44">
        <f t="shared" si="15"/>
        <v>2399.6426672999996</v>
      </c>
      <c r="F142" s="34">
        <f t="shared" si="16"/>
        <v>20.6</v>
      </c>
      <c r="G142" s="35"/>
      <c r="H142" s="35"/>
      <c r="I142" s="35"/>
      <c r="J142" s="35"/>
      <c r="K142" s="35"/>
      <c r="L142" s="9">
        <f t="shared" si="13"/>
        <v>41.2</v>
      </c>
      <c r="M142" s="1">
        <f t="shared" si="14"/>
        <v>988.65277892760002</v>
      </c>
    </row>
    <row r="143" spans="1:13" x14ac:dyDescent="0.25">
      <c r="A143" s="19" t="s">
        <v>1077</v>
      </c>
      <c r="B143" s="38" t="s">
        <v>73</v>
      </c>
      <c r="C143" s="42">
        <v>3467</v>
      </c>
      <c r="D143" s="43">
        <f t="shared" si="12"/>
        <v>23.996426672999998</v>
      </c>
      <c r="E143" s="44">
        <f t="shared" si="15"/>
        <v>2399.6426672999996</v>
      </c>
      <c r="F143" s="34">
        <f t="shared" si="16"/>
        <v>34.67</v>
      </c>
      <c r="G143" s="35"/>
      <c r="H143" s="35"/>
      <c r="I143" s="35"/>
      <c r="J143" s="35"/>
      <c r="K143" s="35"/>
      <c r="L143" s="9">
        <f t="shared" si="13"/>
        <v>69.34</v>
      </c>
      <c r="M143" s="1">
        <f t="shared" si="14"/>
        <v>1663.9122255058201</v>
      </c>
    </row>
    <row r="144" spans="1:13" x14ac:dyDescent="0.25">
      <c r="A144" s="19" t="s">
        <v>1078</v>
      </c>
      <c r="B144" s="38" t="s">
        <v>74</v>
      </c>
      <c r="C144" s="42">
        <v>2765</v>
      </c>
      <c r="D144" s="43">
        <f t="shared" si="12"/>
        <v>23.996426672999998</v>
      </c>
      <c r="E144" s="44">
        <f t="shared" si="15"/>
        <v>2399.6426672999996</v>
      </c>
      <c r="F144" s="34">
        <f t="shared" si="16"/>
        <v>27.650000000000002</v>
      </c>
      <c r="G144" s="35"/>
      <c r="H144" s="35"/>
      <c r="I144" s="35"/>
      <c r="J144" s="35"/>
      <c r="K144" s="35"/>
      <c r="L144" s="9">
        <f t="shared" si="13"/>
        <v>55.300000000000004</v>
      </c>
      <c r="M144" s="1">
        <f t="shared" si="14"/>
        <v>1327.0023950169</v>
      </c>
    </row>
    <row r="145" spans="1:13" x14ac:dyDescent="0.25">
      <c r="A145" s="19" t="s">
        <v>1079</v>
      </c>
      <c r="B145" s="38" t="s">
        <v>75</v>
      </c>
      <c r="C145" s="42">
        <v>1968</v>
      </c>
      <c r="D145" s="43">
        <f t="shared" si="12"/>
        <v>23.996426672999998</v>
      </c>
      <c r="E145" s="44">
        <f t="shared" si="15"/>
        <v>2399.6426672999996</v>
      </c>
      <c r="F145" s="34">
        <f t="shared" si="16"/>
        <v>19.68</v>
      </c>
      <c r="G145" s="35"/>
      <c r="H145" s="35"/>
      <c r="I145" s="35"/>
      <c r="J145" s="35"/>
      <c r="K145" s="35"/>
      <c r="L145" s="9">
        <f t="shared" si="13"/>
        <v>39.36</v>
      </c>
      <c r="M145" s="1">
        <f t="shared" si="14"/>
        <v>944.49935384927994</v>
      </c>
    </row>
    <row r="146" spans="1:13" x14ac:dyDescent="0.25">
      <c r="A146" s="19" t="s">
        <v>1080</v>
      </c>
      <c r="B146" s="38" t="s">
        <v>76</v>
      </c>
      <c r="C146" s="42">
        <v>783</v>
      </c>
      <c r="D146" s="43">
        <f t="shared" si="12"/>
        <v>23.996426672999998</v>
      </c>
      <c r="E146" s="44">
        <f t="shared" si="15"/>
        <v>2399.6426672999996</v>
      </c>
      <c r="F146" s="34">
        <f t="shared" si="16"/>
        <v>7.83</v>
      </c>
      <c r="G146" s="35"/>
      <c r="H146" s="35"/>
      <c r="I146" s="35"/>
      <c r="J146" s="35"/>
      <c r="K146" s="35"/>
      <c r="L146" s="9">
        <f t="shared" si="13"/>
        <v>15.66</v>
      </c>
      <c r="M146" s="1">
        <f t="shared" si="14"/>
        <v>375.78404169917997</v>
      </c>
    </row>
    <row r="147" spans="1:13" x14ac:dyDescent="0.25">
      <c r="A147" s="19" t="s">
        <v>1081</v>
      </c>
      <c r="B147" s="38" t="s">
        <v>77</v>
      </c>
      <c r="C147" s="42">
        <v>2199</v>
      </c>
      <c r="D147" s="43">
        <f t="shared" si="12"/>
        <v>23.996426672999998</v>
      </c>
      <c r="E147" s="44">
        <f t="shared" si="15"/>
        <v>2399.6426672999996</v>
      </c>
      <c r="F147" s="34">
        <f t="shared" si="16"/>
        <v>21.990000000000002</v>
      </c>
      <c r="G147" s="35"/>
      <c r="H147" s="35"/>
      <c r="I147" s="35"/>
      <c r="J147" s="35"/>
      <c r="K147" s="35"/>
      <c r="L147" s="9">
        <f t="shared" si="13"/>
        <v>43.980000000000004</v>
      </c>
      <c r="M147" s="1">
        <f t="shared" si="14"/>
        <v>1055.36284507854</v>
      </c>
    </row>
    <row r="148" spans="1:13" x14ac:dyDescent="0.25">
      <c r="A148" s="19" t="s">
        <v>1082</v>
      </c>
      <c r="B148" s="38" t="s">
        <v>78</v>
      </c>
      <c r="C148" s="42">
        <v>1083</v>
      </c>
      <c r="D148" s="43">
        <f t="shared" si="12"/>
        <v>23.996426672999998</v>
      </c>
      <c r="E148" s="44">
        <f t="shared" si="15"/>
        <v>2399.6426672999996</v>
      </c>
      <c r="F148" s="34">
        <f t="shared" si="16"/>
        <v>10.83</v>
      </c>
      <c r="G148" s="35"/>
      <c r="H148" s="35"/>
      <c r="I148" s="35"/>
      <c r="J148" s="35"/>
      <c r="K148" s="35"/>
      <c r="L148" s="9">
        <f t="shared" si="13"/>
        <v>21.66</v>
      </c>
      <c r="M148" s="1">
        <f t="shared" si="14"/>
        <v>519.76260173717992</v>
      </c>
    </row>
    <row r="149" spans="1:13" x14ac:dyDescent="0.25">
      <c r="A149" s="19" t="s">
        <v>1083</v>
      </c>
      <c r="B149" s="38" t="s">
        <v>79</v>
      </c>
      <c r="C149" s="42">
        <v>1942</v>
      </c>
      <c r="D149" s="43">
        <f t="shared" si="12"/>
        <v>23.996426672999998</v>
      </c>
      <c r="E149" s="44">
        <f t="shared" si="15"/>
        <v>2399.6426672999996</v>
      </c>
      <c r="F149" s="34">
        <f t="shared" si="16"/>
        <v>19.420000000000002</v>
      </c>
      <c r="G149" s="35"/>
      <c r="H149" s="35"/>
      <c r="I149" s="35"/>
      <c r="J149" s="35"/>
      <c r="K149" s="35"/>
      <c r="L149" s="9">
        <f t="shared" si="13"/>
        <v>38.840000000000003</v>
      </c>
      <c r="M149" s="1">
        <f t="shared" si="14"/>
        <v>932.02121197932001</v>
      </c>
    </row>
    <row r="150" spans="1:13" x14ac:dyDescent="0.25">
      <c r="A150" s="19" t="s">
        <v>1084</v>
      </c>
      <c r="B150" s="38" t="s">
        <v>80</v>
      </c>
      <c r="C150" s="42">
        <v>1783</v>
      </c>
      <c r="D150" s="43">
        <f t="shared" si="12"/>
        <v>23.996426672999998</v>
      </c>
      <c r="E150" s="44">
        <f t="shared" si="15"/>
        <v>2399.6426672999996</v>
      </c>
      <c r="F150" s="34">
        <f t="shared" si="16"/>
        <v>17.830000000000002</v>
      </c>
      <c r="G150" s="35"/>
      <c r="H150" s="35"/>
      <c r="I150" s="35"/>
      <c r="J150" s="35"/>
      <c r="K150" s="35"/>
      <c r="L150" s="9">
        <f t="shared" si="13"/>
        <v>35.660000000000004</v>
      </c>
      <c r="M150" s="1">
        <f t="shared" si="14"/>
        <v>855.71257515918001</v>
      </c>
    </row>
    <row r="151" spans="1:13" x14ac:dyDescent="0.25">
      <c r="A151" s="19" t="s">
        <v>1085</v>
      </c>
      <c r="B151" s="38" t="s">
        <v>81</v>
      </c>
      <c r="C151" s="42">
        <v>1381</v>
      </c>
      <c r="D151" s="43">
        <f t="shared" si="12"/>
        <v>23.996426672999998</v>
      </c>
      <c r="E151" s="44">
        <f t="shared" si="15"/>
        <v>2399.6426672999996</v>
      </c>
      <c r="F151" s="34">
        <f t="shared" si="16"/>
        <v>13.81</v>
      </c>
      <c r="G151" s="35"/>
      <c r="H151" s="35"/>
      <c r="I151" s="35"/>
      <c r="J151" s="35"/>
      <c r="K151" s="35"/>
      <c r="L151" s="9">
        <f t="shared" si="13"/>
        <v>27.62</v>
      </c>
      <c r="M151" s="1">
        <f t="shared" si="14"/>
        <v>662.78130470826</v>
      </c>
    </row>
    <row r="152" spans="1:13" x14ac:dyDescent="0.25">
      <c r="A152" s="19" t="s">
        <v>1086</v>
      </c>
      <c r="B152" s="38" t="s">
        <v>82</v>
      </c>
      <c r="C152" s="42">
        <v>1082</v>
      </c>
      <c r="D152" s="43">
        <f t="shared" si="12"/>
        <v>23.996426672999998</v>
      </c>
      <c r="E152" s="44">
        <f t="shared" si="15"/>
        <v>2399.6426672999996</v>
      </c>
      <c r="F152" s="34">
        <f t="shared" si="16"/>
        <v>10.82</v>
      </c>
      <c r="G152" s="35"/>
      <c r="H152" s="35"/>
      <c r="I152" s="35"/>
      <c r="J152" s="35"/>
      <c r="K152" s="35"/>
      <c r="L152" s="9">
        <f t="shared" si="13"/>
        <v>21.64</v>
      </c>
      <c r="M152" s="1">
        <f t="shared" si="14"/>
        <v>519.28267320371992</v>
      </c>
    </row>
    <row r="153" spans="1:13" x14ac:dyDescent="0.25">
      <c r="A153" s="19" t="s">
        <v>1087</v>
      </c>
      <c r="B153" s="38" t="s">
        <v>83</v>
      </c>
      <c r="C153" s="42">
        <v>1634</v>
      </c>
      <c r="D153" s="43">
        <f t="shared" si="12"/>
        <v>23.996426672999998</v>
      </c>
      <c r="E153" s="44">
        <f t="shared" si="15"/>
        <v>2399.6426672999996</v>
      </c>
      <c r="F153" s="34">
        <f t="shared" si="16"/>
        <v>16.34</v>
      </c>
      <c r="G153" s="35"/>
      <c r="H153" s="35"/>
      <c r="I153" s="35"/>
      <c r="J153" s="35"/>
      <c r="K153" s="35"/>
      <c r="L153" s="9">
        <f t="shared" si="13"/>
        <v>32.68</v>
      </c>
      <c r="M153" s="1">
        <f t="shared" si="14"/>
        <v>784.20322367363997</v>
      </c>
    </row>
    <row r="154" spans="1:13" x14ac:dyDescent="0.25">
      <c r="A154" s="19" t="s">
        <v>1088</v>
      </c>
      <c r="B154" s="38" t="s">
        <v>84</v>
      </c>
      <c r="C154" s="42">
        <v>1167</v>
      </c>
      <c r="D154" s="43">
        <f t="shared" si="12"/>
        <v>23.996426672999998</v>
      </c>
      <c r="E154" s="44">
        <f t="shared" si="15"/>
        <v>2399.6426672999996</v>
      </c>
      <c r="F154" s="34">
        <f t="shared" si="16"/>
        <v>11.67</v>
      </c>
      <c r="G154" s="35"/>
      <c r="H154" s="35"/>
      <c r="I154" s="35"/>
      <c r="J154" s="35"/>
      <c r="K154" s="35"/>
      <c r="L154" s="9">
        <f t="shared" si="13"/>
        <v>23.34</v>
      </c>
      <c r="M154" s="1">
        <f t="shared" si="14"/>
        <v>560.07659854781991</v>
      </c>
    </row>
    <row r="155" spans="1:13" x14ac:dyDescent="0.25">
      <c r="A155" s="19" t="s">
        <v>1089</v>
      </c>
      <c r="B155" s="38" t="s">
        <v>85</v>
      </c>
      <c r="C155" s="42">
        <v>2045</v>
      </c>
      <c r="D155" s="43">
        <f t="shared" si="12"/>
        <v>23.996426672999998</v>
      </c>
      <c r="E155" s="44">
        <f t="shared" si="15"/>
        <v>2399.6426672999996</v>
      </c>
      <c r="F155" s="34">
        <f t="shared" si="16"/>
        <v>20.45</v>
      </c>
      <c r="G155" s="35"/>
      <c r="H155" s="35"/>
      <c r="I155" s="35"/>
      <c r="J155" s="35"/>
      <c r="K155" s="35"/>
      <c r="L155" s="9">
        <f t="shared" si="13"/>
        <v>40.9</v>
      </c>
      <c r="M155" s="1">
        <f t="shared" si="14"/>
        <v>981.45385092569995</v>
      </c>
    </row>
    <row r="156" spans="1:13" x14ac:dyDescent="0.25">
      <c r="A156" s="19" t="s">
        <v>1090</v>
      </c>
      <c r="B156" s="38" t="s">
        <v>86</v>
      </c>
      <c r="C156" s="42">
        <v>615</v>
      </c>
      <c r="D156" s="43">
        <f t="shared" si="12"/>
        <v>23.996426672999998</v>
      </c>
      <c r="E156" s="44">
        <f t="shared" si="15"/>
        <v>2399.6426672999996</v>
      </c>
      <c r="F156" s="34">
        <f t="shared" si="16"/>
        <v>6.15</v>
      </c>
      <c r="G156" s="35"/>
      <c r="H156" s="35"/>
      <c r="I156" s="35"/>
      <c r="J156" s="35"/>
      <c r="K156" s="35"/>
      <c r="L156" s="9">
        <f t="shared" si="13"/>
        <v>12.3</v>
      </c>
      <c r="M156" s="1">
        <f t="shared" si="14"/>
        <v>295.15604807789998</v>
      </c>
    </row>
    <row r="157" spans="1:13" x14ac:dyDescent="0.25">
      <c r="A157" s="19" t="s">
        <v>1091</v>
      </c>
      <c r="B157" s="38" t="s">
        <v>87</v>
      </c>
      <c r="C157" s="42">
        <v>1004</v>
      </c>
      <c r="D157" s="43">
        <f t="shared" si="12"/>
        <v>23.996426672999998</v>
      </c>
      <c r="E157" s="44">
        <f t="shared" si="15"/>
        <v>2399.6426672999996</v>
      </c>
      <c r="F157" s="34">
        <f t="shared" si="16"/>
        <v>10.040000000000001</v>
      </c>
      <c r="G157" s="35"/>
      <c r="H157" s="35"/>
      <c r="I157" s="35"/>
      <c r="J157" s="35"/>
      <c r="K157" s="35"/>
      <c r="L157" s="9">
        <f t="shared" si="13"/>
        <v>20.080000000000002</v>
      </c>
      <c r="M157" s="1">
        <f t="shared" si="14"/>
        <v>481.84824759384003</v>
      </c>
    </row>
    <row r="158" spans="1:13" x14ac:dyDescent="0.25">
      <c r="A158" s="19" t="s">
        <v>1092</v>
      </c>
      <c r="B158" s="38" t="s">
        <v>88</v>
      </c>
      <c r="C158" s="42">
        <v>4760</v>
      </c>
      <c r="D158" s="43">
        <f t="shared" si="12"/>
        <v>23.996426672999998</v>
      </c>
      <c r="E158" s="44">
        <f t="shared" si="15"/>
        <v>2399.6426672999996</v>
      </c>
      <c r="F158" s="34">
        <f t="shared" si="16"/>
        <v>47.6</v>
      </c>
      <c r="G158" s="35"/>
      <c r="H158" s="35"/>
      <c r="I158" s="35"/>
      <c r="J158" s="35"/>
      <c r="K158" s="35"/>
      <c r="L158" s="9">
        <f t="shared" si="13"/>
        <v>95.2</v>
      </c>
      <c r="M158" s="1">
        <f t="shared" si="14"/>
        <v>2284.4598192695998</v>
      </c>
    </row>
    <row r="159" spans="1:13" x14ac:dyDescent="0.25">
      <c r="A159" s="19" t="s">
        <v>1093</v>
      </c>
      <c r="B159" s="38" t="s">
        <v>89</v>
      </c>
      <c r="C159" s="42">
        <v>3808</v>
      </c>
      <c r="D159" s="43">
        <f t="shared" si="12"/>
        <v>23.996426672999998</v>
      </c>
      <c r="E159" s="44">
        <f t="shared" si="15"/>
        <v>2399.6426672999996</v>
      </c>
      <c r="F159" s="34">
        <f t="shared" si="16"/>
        <v>38.08</v>
      </c>
      <c r="G159" s="35"/>
      <c r="H159" s="35"/>
      <c r="I159" s="35"/>
      <c r="J159" s="35"/>
      <c r="K159" s="35"/>
      <c r="L159" s="9">
        <f t="shared" si="13"/>
        <v>76.16</v>
      </c>
      <c r="M159" s="1">
        <f t="shared" si="14"/>
        <v>1827.5678554156798</v>
      </c>
    </row>
    <row r="160" spans="1:13" x14ac:dyDescent="0.25">
      <c r="A160" s="19" t="s">
        <v>1094</v>
      </c>
      <c r="B160" s="38" t="s">
        <v>90</v>
      </c>
      <c r="C160" s="42">
        <v>2609</v>
      </c>
      <c r="D160" s="43">
        <f t="shared" si="12"/>
        <v>23.996426672999998</v>
      </c>
      <c r="E160" s="44">
        <f t="shared" si="15"/>
        <v>2399.6426672999996</v>
      </c>
      <c r="F160" s="34">
        <f t="shared" si="16"/>
        <v>26.09</v>
      </c>
      <c r="G160" s="35"/>
      <c r="H160" s="35"/>
      <c r="I160" s="35"/>
      <c r="J160" s="35"/>
      <c r="K160" s="35"/>
      <c r="L160" s="9">
        <f t="shared" si="13"/>
        <v>52.18</v>
      </c>
      <c r="M160" s="1">
        <f t="shared" si="14"/>
        <v>1252.13354379714</v>
      </c>
    </row>
    <row r="161" spans="1:13" x14ac:dyDescent="0.25">
      <c r="A161" s="19" t="s">
        <v>1095</v>
      </c>
      <c r="B161" s="38" t="s">
        <v>91</v>
      </c>
      <c r="C161" s="42">
        <v>714</v>
      </c>
      <c r="D161" s="43">
        <f t="shared" si="12"/>
        <v>23.996426672999998</v>
      </c>
      <c r="E161" s="44">
        <f t="shared" si="15"/>
        <v>2399.6426672999996</v>
      </c>
      <c r="F161" s="34">
        <f t="shared" si="16"/>
        <v>7.1400000000000006</v>
      </c>
      <c r="G161" s="35"/>
      <c r="H161" s="35"/>
      <c r="I161" s="35"/>
      <c r="J161" s="35"/>
      <c r="K161" s="35"/>
      <c r="L161" s="9">
        <f t="shared" si="13"/>
        <v>14.280000000000001</v>
      </c>
      <c r="M161" s="1">
        <f t="shared" si="14"/>
        <v>342.66897289043999</v>
      </c>
    </row>
    <row r="162" spans="1:13" x14ac:dyDescent="0.25">
      <c r="A162" s="19" t="s">
        <v>1096</v>
      </c>
      <c r="B162" s="38" t="s">
        <v>92</v>
      </c>
      <c r="C162" s="42">
        <v>617</v>
      </c>
      <c r="D162" s="43">
        <f t="shared" si="12"/>
        <v>23.996426672999998</v>
      </c>
      <c r="E162" s="44">
        <f t="shared" si="15"/>
        <v>2399.6426672999996</v>
      </c>
      <c r="F162" s="34">
        <f t="shared" si="16"/>
        <v>6.17</v>
      </c>
      <c r="G162" s="35"/>
      <c r="H162" s="35"/>
      <c r="I162" s="35"/>
      <c r="J162" s="35"/>
      <c r="K162" s="35"/>
      <c r="L162" s="9">
        <f t="shared" si="13"/>
        <v>12.34</v>
      </c>
      <c r="M162" s="1">
        <f t="shared" si="14"/>
        <v>296.11590514481998</v>
      </c>
    </row>
    <row r="163" spans="1:13" x14ac:dyDescent="0.25">
      <c r="A163" s="19" t="s">
        <v>1097</v>
      </c>
      <c r="B163" s="38" t="s">
        <v>93</v>
      </c>
      <c r="C163" s="42">
        <v>538</v>
      </c>
      <c r="D163" s="43">
        <f t="shared" si="12"/>
        <v>23.996426672999998</v>
      </c>
      <c r="E163" s="44">
        <f t="shared" si="15"/>
        <v>2399.6426672999996</v>
      </c>
      <c r="F163" s="34">
        <f t="shared" si="16"/>
        <v>5.38</v>
      </c>
      <c r="G163" s="35"/>
      <c r="H163" s="35"/>
      <c r="I163" s="35"/>
      <c r="J163" s="35"/>
      <c r="K163" s="35"/>
      <c r="L163" s="9">
        <f t="shared" si="13"/>
        <v>10.76</v>
      </c>
      <c r="M163" s="1">
        <f t="shared" si="14"/>
        <v>258.20155100147997</v>
      </c>
    </row>
    <row r="164" spans="1:13" x14ac:dyDescent="0.25">
      <c r="A164" s="19" t="s">
        <v>1098</v>
      </c>
      <c r="B164" s="38" t="s">
        <v>94</v>
      </c>
      <c r="C164" s="42">
        <v>508</v>
      </c>
      <c r="D164" s="43">
        <f t="shared" si="12"/>
        <v>23.996426672999998</v>
      </c>
      <c r="E164" s="44">
        <f t="shared" si="15"/>
        <v>2399.6426672999996</v>
      </c>
      <c r="F164" s="34">
        <f t="shared" si="16"/>
        <v>5.08</v>
      </c>
      <c r="G164" s="35"/>
      <c r="H164" s="35"/>
      <c r="I164" s="35"/>
      <c r="J164" s="35"/>
      <c r="K164" s="35"/>
      <c r="L164" s="9">
        <f t="shared" si="13"/>
        <v>10.16</v>
      </c>
      <c r="M164" s="1">
        <f t="shared" si="14"/>
        <v>243.80369499768</v>
      </c>
    </row>
    <row r="165" spans="1:13" x14ac:dyDescent="0.25">
      <c r="A165" s="19" t="s">
        <v>1099</v>
      </c>
      <c r="B165" s="38" t="s">
        <v>95</v>
      </c>
      <c r="C165" s="42">
        <v>2841</v>
      </c>
      <c r="D165" s="43">
        <f t="shared" si="12"/>
        <v>23.996426672999998</v>
      </c>
      <c r="E165" s="44">
        <f t="shared" si="15"/>
        <v>2399.6426672999996</v>
      </c>
      <c r="F165" s="34">
        <f t="shared" si="16"/>
        <v>28.41</v>
      </c>
      <c r="G165" s="35"/>
      <c r="H165" s="35"/>
      <c r="I165" s="35"/>
      <c r="J165" s="35"/>
      <c r="K165" s="35"/>
      <c r="L165" s="9">
        <f t="shared" si="13"/>
        <v>56.82</v>
      </c>
      <c r="M165" s="1">
        <f t="shared" si="14"/>
        <v>1363.47696355986</v>
      </c>
    </row>
    <row r="166" spans="1:13" x14ac:dyDescent="0.25">
      <c r="A166" s="19" t="s">
        <v>1100</v>
      </c>
      <c r="B166" s="38" t="s">
        <v>96</v>
      </c>
      <c r="C166" s="42">
        <v>4810</v>
      </c>
      <c r="D166" s="43">
        <f t="shared" si="12"/>
        <v>23.996426672999998</v>
      </c>
      <c r="E166" s="44">
        <f t="shared" si="15"/>
        <v>2399.6426672999996</v>
      </c>
      <c r="F166" s="34">
        <f t="shared" si="16"/>
        <v>48.1</v>
      </c>
      <c r="G166" s="35"/>
      <c r="H166" s="35"/>
      <c r="I166" s="35"/>
      <c r="J166" s="35"/>
      <c r="K166" s="35"/>
      <c r="L166" s="9">
        <f t="shared" si="13"/>
        <v>96.2</v>
      </c>
      <c r="M166" s="1">
        <f t="shared" si="14"/>
        <v>2308.4562459425997</v>
      </c>
    </row>
    <row r="167" spans="1:13" x14ac:dyDescent="0.25">
      <c r="A167" s="19" t="s">
        <v>1101</v>
      </c>
      <c r="B167" s="38" t="s">
        <v>97</v>
      </c>
      <c r="C167" s="42">
        <v>1288</v>
      </c>
      <c r="D167" s="43">
        <f t="shared" si="12"/>
        <v>23.996426672999998</v>
      </c>
      <c r="E167" s="44">
        <f t="shared" si="15"/>
        <v>2399.6426672999996</v>
      </c>
      <c r="F167" s="34">
        <f t="shared" si="16"/>
        <v>12.88</v>
      </c>
      <c r="G167" s="35"/>
      <c r="H167" s="35"/>
      <c r="I167" s="35"/>
      <c r="J167" s="35"/>
      <c r="K167" s="35"/>
      <c r="L167" s="9">
        <f t="shared" si="13"/>
        <v>25.76</v>
      </c>
      <c r="M167" s="1">
        <f t="shared" si="14"/>
        <v>618.14795109648003</v>
      </c>
    </row>
    <row r="168" spans="1:13" x14ac:dyDescent="0.25">
      <c r="A168" s="19" t="s">
        <v>1102</v>
      </c>
      <c r="B168" s="38" t="s">
        <v>98</v>
      </c>
      <c r="C168" s="42">
        <v>1613</v>
      </c>
      <c r="D168" s="43">
        <f t="shared" si="12"/>
        <v>23.996426672999998</v>
      </c>
      <c r="E168" s="44">
        <f t="shared" si="15"/>
        <v>2399.6426672999996</v>
      </c>
      <c r="F168" s="34">
        <f t="shared" si="16"/>
        <v>16.13</v>
      </c>
      <c r="G168" s="35"/>
      <c r="H168" s="35"/>
      <c r="I168" s="35"/>
      <c r="J168" s="35"/>
      <c r="K168" s="35"/>
      <c r="L168" s="9">
        <f t="shared" si="13"/>
        <v>32.26</v>
      </c>
      <c r="M168" s="1">
        <f t="shared" si="14"/>
        <v>774.12472447097991</v>
      </c>
    </row>
    <row r="169" spans="1:13" x14ac:dyDescent="0.25">
      <c r="A169" s="19" t="s">
        <v>1103</v>
      </c>
      <c r="B169" s="38" t="s">
        <v>99</v>
      </c>
      <c r="C169" s="42">
        <v>2388</v>
      </c>
      <c r="D169" s="43">
        <f t="shared" si="12"/>
        <v>23.996426672999998</v>
      </c>
      <c r="E169" s="44">
        <f t="shared" si="15"/>
        <v>2399.6426672999996</v>
      </c>
      <c r="F169" s="34">
        <f t="shared" si="16"/>
        <v>23.88</v>
      </c>
      <c r="G169" s="35"/>
      <c r="H169" s="35"/>
      <c r="I169" s="35"/>
      <c r="J169" s="35"/>
      <c r="K169" s="35"/>
      <c r="L169" s="9">
        <f t="shared" si="13"/>
        <v>47.76</v>
      </c>
      <c r="M169" s="1">
        <f t="shared" si="14"/>
        <v>1146.0693379024799</v>
      </c>
    </row>
    <row r="170" spans="1:13" x14ac:dyDescent="0.25">
      <c r="A170" s="19" t="s">
        <v>1104</v>
      </c>
      <c r="B170" s="38" t="s">
        <v>100</v>
      </c>
      <c r="C170" s="42">
        <v>2512</v>
      </c>
      <c r="D170" s="43">
        <f t="shared" si="12"/>
        <v>23.996426672999998</v>
      </c>
      <c r="E170" s="44">
        <f t="shared" si="15"/>
        <v>2399.6426672999996</v>
      </c>
      <c r="F170" s="34">
        <f t="shared" si="16"/>
        <v>25.12</v>
      </c>
      <c r="G170" s="35"/>
      <c r="H170" s="35"/>
      <c r="I170" s="35"/>
      <c r="J170" s="35"/>
      <c r="K170" s="35"/>
      <c r="L170" s="9">
        <f t="shared" si="13"/>
        <v>50.24</v>
      </c>
      <c r="M170" s="1">
        <f t="shared" si="14"/>
        <v>1205.58047605152</v>
      </c>
    </row>
    <row r="171" spans="1:13" x14ac:dyDescent="0.25">
      <c r="A171" s="41" t="s">
        <v>951</v>
      </c>
      <c r="B171" s="10" t="s">
        <v>825</v>
      </c>
      <c r="C171" s="63"/>
      <c r="D171" s="43"/>
      <c r="E171" s="47"/>
      <c r="F171" s="34">
        <f t="shared" si="16"/>
        <v>0</v>
      </c>
      <c r="G171" s="34"/>
      <c r="H171" s="34"/>
      <c r="I171" s="34"/>
      <c r="J171" s="34"/>
      <c r="K171" s="34"/>
      <c r="L171" s="9">
        <f t="shared" si="13"/>
        <v>0</v>
      </c>
      <c r="M171" s="1">
        <f t="shared" si="14"/>
        <v>0</v>
      </c>
    </row>
    <row r="172" spans="1:13" x14ac:dyDescent="0.25">
      <c r="A172" s="19" t="s">
        <v>1015</v>
      </c>
      <c r="B172" s="38" t="s">
        <v>107</v>
      </c>
      <c r="C172" s="42">
        <v>3794</v>
      </c>
      <c r="D172" s="43">
        <f t="shared" si="12"/>
        <v>23.996426672999998</v>
      </c>
      <c r="E172" s="44">
        <f t="shared" si="15"/>
        <v>2399.6426672999996</v>
      </c>
      <c r="F172" s="34">
        <f t="shared" si="16"/>
        <v>37.94</v>
      </c>
      <c r="G172" s="35"/>
      <c r="H172" s="35"/>
      <c r="I172" s="35"/>
      <c r="J172" s="35"/>
      <c r="K172" s="35"/>
      <c r="L172" s="9">
        <f t="shared" si="13"/>
        <v>75.88</v>
      </c>
      <c r="M172" s="1">
        <f t="shared" si="14"/>
        <v>1820.8488559472398</v>
      </c>
    </row>
    <row r="173" spans="1:13" x14ac:dyDescent="0.25">
      <c r="A173" s="19" t="s">
        <v>1106</v>
      </c>
      <c r="B173" s="38" t="s">
        <v>108</v>
      </c>
      <c r="C173" s="42">
        <v>16366</v>
      </c>
      <c r="D173" s="43">
        <f t="shared" si="12"/>
        <v>23.996426672999998</v>
      </c>
      <c r="E173" s="44">
        <f t="shared" si="15"/>
        <v>3927.2551893031796</v>
      </c>
      <c r="F173" s="34">
        <f t="shared" si="16"/>
        <v>163.66</v>
      </c>
      <c r="G173" s="35"/>
      <c r="H173" s="35"/>
      <c r="I173" s="35"/>
      <c r="J173" s="35"/>
      <c r="K173" s="35"/>
      <c r="L173" s="9">
        <f t="shared" si="13"/>
        <v>327.32</v>
      </c>
      <c r="M173" s="1">
        <f t="shared" si="14"/>
        <v>7854.5103786063592</v>
      </c>
    </row>
    <row r="174" spans="1:13" x14ac:dyDescent="0.25">
      <c r="A174" s="19" t="s">
        <v>1107</v>
      </c>
      <c r="B174" s="38" t="s">
        <v>109</v>
      </c>
      <c r="C174" s="42">
        <v>1638</v>
      </c>
      <c r="D174" s="43">
        <f t="shared" si="12"/>
        <v>23.996426672999998</v>
      </c>
      <c r="E174" s="44">
        <f t="shared" si="15"/>
        <v>2399.6426672999996</v>
      </c>
      <c r="F174" s="34">
        <f t="shared" si="16"/>
        <v>16.38</v>
      </c>
      <c r="G174" s="35"/>
      <c r="H174" s="35"/>
      <c r="I174" s="35"/>
      <c r="J174" s="35"/>
      <c r="K174" s="35"/>
      <c r="L174" s="9">
        <f t="shared" si="13"/>
        <v>32.76</v>
      </c>
      <c r="M174" s="1">
        <f t="shared" si="14"/>
        <v>786.12293780747996</v>
      </c>
    </row>
    <row r="175" spans="1:13" x14ac:dyDescent="0.25">
      <c r="A175" s="19" t="s">
        <v>1108</v>
      </c>
      <c r="B175" s="38" t="s">
        <v>101</v>
      </c>
      <c r="C175" s="42">
        <v>1818</v>
      </c>
      <c r="D175" s="43">
        <f t="shared" si="12"/>
        <v>23.996426672999998</v>
      </c>
      <c r="E175" s="44">
        <f t="shared" si="15"/>
        <v>2399.6426672999996</v>
      </c>
      <c r="F175" s="34">
        <f t="shared" si="16"/>
        <v>18.18</v>
      </c>
      <c r="G175" s="35"/>
      <c r="H175" s="35"/>
      <c r="I175" s="35"/>
      <c r="J175" s="35"/>
      <c r="K175" s="35"/>
      <c r="L175" s="9">
        <f t="shared" si="13"/>
        <v>36.36</v>
      </c>
      <c r="M175" s="1">
        <f t="shared" si="14"/>
        <v>872.51007383027991</v>
      </c>
    </row>
    <row r="176" spans="1:13" x14ac:dyDescent="0.25">
      <c r="A176" s="19" t="s">
        <v>1109</v>
      </c>
      <c r="B176" s="38" t="s">
        <v>111</v>
      </c>
      <c r="C176" s="42">
        <v>1271</v>
      </c>
      <c r="D176" s="43">
        <f t="shared" si="12"/>
        <v>23.996426672999998</v>
      </c>
      <c r="E176" s="44">
        <f t="shared" si="15"/>
        <v>2399.6426672999996</v>
      </c>
      <c r="F176" s="34">
        <f t="shared" si="16"/>
        <v>12.71</v>
      </c>
      <c r="G176" s="35"/>
      <c r="H176" s="35"/>
      <c r="I176" s="35"/>
      <c r="J176" s="35"/>
      <c r="K176" s="35"/>
      <c r="L176" s="9">
        <f t="shared" si="13"/>
        <v>25.42</v>
      </c>
      <c r="M176" s="1">
        <f t="shared" si="14"/>
        <v>609.98916602765996</v>
      </c>
    </row>
    <row r="177" spans="1:13" x14ac:dyDescent="0.25">
      <c r="A177" s="19" t="s">
        <v>1110</v>
      </c>
      <c r="B177" s="38" t="s">
        <v>113</v>
      </c>
      <c r="C177" s="42">
        <v>1276</v>
      </c>
      <c r="D177" s="43">
        <f t="shared" si="12"/>
        <v>23.996426672999998</v>
      </c>
      <c r="E177" s="44">
        <f t="shared" si="15"/>
        <v>2399.6426672999996</v>
      </c>
      <c r="F177" s="34">
        <f t="shared" si="16"/>
        <v>12.76</v>
      </c>
      <c r="G177" s="35"/>
      <c r="H177" s="35"/>
      <c r="I177" s="35"/>
      <c r="J177" s="35"/>
      <c r="K177" s="35"/>
      <c r="L177" s="9">
        <f t="shared" si="13"/>
        <v>25.52</v>
      </c>
      <c r="M177" s="1">
        <f t="shared" si="14"/>
        <v>612.38880869495995</v>
      </c>
    </row>
    <row r="178" spans="1:13" x14ac:dyDescent="0.25">
      <c r="A178" s="19" t="s">
        <v>1105</v>
      </c>
      <c r="B178" s="38" t="s">
        <v>114</v>
      </c>
      <c r="C178" s="42">
        <v>3229</v>
      </c>
      <c r="D178" s="43">
        <f t="shared" si="12"/>
        <v>23.996426672999998</v>
      </c>
      <c r="E178" s="44">
        <f t="shared" si="15"/>
        <v>2399.6426672999996</v>
      </c>
      <c r="F178" s="34">
        <f t="shared" si="16"/>
        <v>32.29</v>
      </c>
      <c r="G178" s="35"/>
      <c r="H178" s="35"/>
      <c r="I178" s="35"/>
      <c r="J178" s="35"/>
      <c r="K178" s="35"/>
      <c r="L178" s="9">
        <f t="shared" si="13"/>
        <v>64.58</v>
      </c>
      <c r="M178" s="1">
        <f t="shared" si="14"/>
        <v>1549.6892345423398</v>
      </c>
    </row>
    <row r="179" spans="1:13" x14ac:dyDescent="0.25">
      <c r="A179" s="19" t="s">
        <v>859</v>
      </c>
      <c r="B179" s="38" t="s">
        <v>115</v>
      </c>
      <c r="C179" s="42">
        <v>798</v>
      </c>
      <c r="D179" s="43">
        <f t="shared" si="12"/>
        <v>23.996426672999998</v>
      </c>
      <c r="E179" s="44">
        <f t="shared" si="15"/>
        <v>2399.6426672999996</v>
      </c>
      <c r="F179" s="34">
        <f t="shared" si="16"/>
        <v>7.98</v>
      </c>
      <c r="G179" s="35"/>
      <c r="H179" s="35"/>
      <c r="I179" s="35"/>
      <c r="J179" s="35"/>
      <c r="K179" s="35"/>
      <c r="L179" s="9">
        <f t="shared" si="13"/>
        <v>15.96</v>
      </c>
      <c r="M179" s="1">
        <f t="shared" si="14"/>
        <v>382.98296970107998</v>
      </c>
    </row>
    <row r="180" spans="1:13" x14ac:dyDescent="0.25">
      <c r="A180" s="19" t="s">
        <v>1111</v>
      </c>
      <c r="B180" s="38" t="s">
        <v>116</v>
      </c>
      <c r="C180" s="42">
        <v>1085</v>
      </c>
      <c r="D180" s="43">
        <f t="shared" si="12"/>
        <v>23.996426672999998</v>
      </c>
      <c r="E180" s="44">
        <f t="shared" si="15"/>
        <v>2399.6426672999996</v>
      </c>
      <c r="F180" s="34">
        <f t="shared" si="16"/>
        <v>10.85</v>
      </c>
      <c r="G180" s="35"/>
      <c r="H180" s="35"/>
      <c r="I180" s="35"/>
      <c r="J180" s="35"/>
      <c r="K180" s="35"/>
      <c r="L180" s="9">
        <f t="shared" si="13"/>
        <v>21.7</v>
      </c>
      <c r="M180" s="1">
        <f t="shared" si="14"/>
        <v>520.72245880409992</v>
      </c>
    </row>
    <row r="181" spans="1:13" x14ac:dyDescent="0.25">
      <c r="A181" s="19" t="s">
        <v>1112</v>
      </c>
      <c r="B181" s="38" t="s">
        <v>117</v>
      </c>
      <c r="C181" s="42">
        <v>550</v>
      </c>
      <c r="D181" s="43">
        <f t="shared" si="12"/>
        <v>23.996426672999998</v>
      </c>
      <c r="E181" s="44">
        <f t="shared" si="15"/>
        <v>2399.6426672999996</v>
      </c>
      <c r="F181" s="34">
        <f t="shared" si="16"/>
        <v>5.5</v>
      </c>
      <c r="G181" s="35"/>
      <c r="H181" s="35"/>
      <c r="I181" s="35"/>
      <c r="J181" s="35"/>
      <c r="K181" s="35"/>
      <c r="L181" s="9">
        <f t="shared" si="13"/>
        <v>11</v>
      </c>
      <c r="M181" s="1">
        <f t="shared" si="14"/>
        <v>263.96069340299999</v>
      </c>
    </row>
    <row r="182" spans="1:13" x14ac:dyDescent="0.25">
      <c r="A182" s="19" t="s">
        <v>1113</v>
      </c>
      <c r="B182" s="38" t="s">
        <v>119</v>
      </c>
      <c r="C182" s="42">
        <v>1196</v>
      </c>
      <c r="D182" s="43">
        <f t="shared" si="12"/>
        <v>23.996426672999998</v>
      </c>
      <c r="E182" s="44">
        <f t="shared" si="15"/>
        <v>2399.6426672999996</v>
      </c>
      <c r="F182" s="34">
        <f t="shared" si="16"/>
        <v>11.96</v>
      </c>
      <c r="G182" s="35"/>
      <c r="H182" s="35"/>
      <c r="I182" s="35"/>
      <c r="J182" s="35"/>
      <c r="K182" s="35"/>
      <c r="L182" s="9">
        <f t="shared" si="13"/>
        <v>23.92</v>
      </c>
      <c r="M182" s="1">
        <f t="shared" si="14"/>
        <v>573.99452601816006</v>
      </c>
    </row>
    <row r="183" spans="1:13" x14ac:dyDescent="0.25">
      <c r="A183" s="19" t="s">
        <v>1114</v>
      </c>
      <c r="B183" s="38" t="s">
        <v>120</v>
      </c>
      <c r="C183" s="42">
        <v>3548</v>
      </c>
      <c r="D183" s="43">
        <f t="shared" si="12"/>
        <v>23.996426672999998</v>
      </c>
      <c r="E183" s="44">
        <f t="shared" si="15"/>
        <v>2399.6426672999996</v>
      </c>
      <c r="F183" s="34">
        <f t="shared" si="16"/>
        <v>35.480000000000004</v>
      </c>
      <c r="G183" s="35"/>
      <c r="H183" s="35"/>
      <c r="I183" s="35"/>
      <c r="J183" s="35"/>
      <c r="K183" s="35"/>
      <c r="L183" s="9">
        <f t="shared" si="13"/>
        <v>70.960000000000008</v>
      </c>
      <c r="M183" s="1">
        <f t="shared" si="14"/>
        <v>1702.7864367160801</v>
      </c>
    </row>
    <row r="184" spans="1:13" x14ac:dyDescent="0.25">
      <c r="A184" s="19" t="s">
        <v>1115</v>
      </c>
      <c r="B184" s="38" t="s">
        <v>121</v>
      </c>
      <c r="C184" s="42">
        <v>2392</v>
      </c>
      <c r="D184" s="43">
        <f t="shared" si="12"/>
        <v>23.996426672999998</v>
      </c>
      <c r="E184" s="44">
        <f t="shared" si="15"/>
        <v>2399.6426672999996</v>
      </c>
      <c r="F184" s="34">
        <f t="shared" si="16"/>
        <v>23.92</v>
      </c>
      <c r="G184" s="35"/>
      <c r="H184" s="35"/>
      <c r="I184" s="35"/>
      <c r="J184" s="35"/>
      <c r="K184" s="35"/>
      <c r="L184" s="9">
        <f t="shared" si="13"/>
        <v>47.84</v>
      </c>
      <c r="M184" s="1">
        <f t="shared" si="14"/>
        <v>1147.9890520363201</v>
      </c>
    </row>
    <row r="185" spans="1:13" x14ac:dyDescent="0.25">
      <c r="A185" s="19" t="s">
        <v>1116</v>
      </c>
      <c r="B185" s="38" t="s">
        <v>122</v>
      </c>
      <c r="C185" s="42">
        <v>890</v>
      </c>
      <c r="D185" s="43">
        <f t="shared" si="12"/>
        <v>23.996426672999998</v>
      </c>
      <c r="E185" s="44">
        <f t="shared" si="15"/>
        <v>2399.6426672999996</v>
      </c>
      <c r="F185" s="34">
        <f t="shared" si="16"/>
        <v>8.9</v>
      </c>
      <c r="G185" s="35"/>
      <c r="H185" s="35"/>
      <c r="I185" s="35"/>
      <c r="J185" s="35"/>
      <c r="K185" s="35"/>
      <c r="L185" s="9">
        <f t="shared" si="13"/>
        <v>17.8</v>
      </c>
      <c r="M185" s="1">
        <f t="shared" si="14"/>
        <v>427.13639477940001</v>
      </c>
    </row>
    <row r="186" spans="1:13" x14ac:dyDescent="0.25">
      <c r="A186" s="19" t="s">
        <v>1117</v>
      </c>
      <c r="B186" s="38" t="s">
        <v>123</v>
      </c>
      <c r="C186" s="42">
        <v>2249</v>
      </c>
      <c r="D186" s="43">
        <f t="shared" si="12"/>
        <v>23.996426672999998</v>
      </c>
      <c r="E186" s="44">
        <f t="shared" si="15"/>
        <v>2399.6426672999996</v>
      </c>
      <c r="F186" s="34">
        <f t="shared" si="16"/>
        <v>22.490000000000002</v>
      </c>
      <c r="G186" s="35"/>
      <c r="H186" s="35"/>
      <c r="I186" s="35"/>
      <c r="J186" s="35"/>
      <c r="K186" s="35"/>
      <c r="L186" s="9">
        <f t="shared" si="13"/>
        <v>44.980000000000004</v>
      </c>
      <c r="M186" s="1">
        <f t="shared" si="14"/>
        <v>1079.3592717515401</v>
      </c>
    </row>
    <row r="187" spans="1:13" x14ac:dyDescent="0.25">
      <c r="A187" s="19" t="s">
        <v>1118</v>
      </c>
      <c r="B187" s="38" t="s">
        <v>124</v>
      </c>
      <c r="C187" s="42">
        <v>4121</v>
      </c>
      <c r="D187" s="43">
        <f t="shared" si="12"/>
        <v>23.996426672999998</v>
      </c>
      <c r="E187" s="44">
        <f t="shared" si="15"/>
        <v>2399.6426672999996</v>
      </c>
      <c r="F187" s="34">
        <f t="shared" si="16"/>
        <v>41.21</v>
      </c>
      <c r="G187" s="35"/>
      <c r="H187" s="35"/>
      <c r="I187" s="35"/>
      <c r="J187" s="35"/>
      <c r="K187" s="35"/>
      <c r="L187" s="9">
        <f t="shared" si="13"/>
        <v>82.42</v>
      </c>
      <c r="M187" s="1">
        <f t="shared" si="14"/>
        <v>1977.7854863886598</v>
      </c>
    </row>
    <row r="188" spans="1:13" x14ac:dyDescent="0.25">
      <c r="A188" s="19" t="s">
        <v>1119</v>
      </c>
      <c r="B188" s="38" t="s">
        <v>125</v>
      </c>
      <c r="C188" s="42">
        <v>1671</v>
      </c>
      <c r="D188" s="43">
        <f t="shared" si="12"/>
        <v>23.996426672999998</v>
      </c>
      <c r="E188" s="44">
        <f t="shared" si="15"/>
        <v>2399.6426672999996</v>
      </c>
      <c r="F188" s="34">
        <f t="shared" si="16"/>
        <v>16.71</v>
      </c>
      <c r="G188" s="35"/>
      <c r="H188" s="35"/>
      <c r="I188" s="35"/>
      <c r="J188" s="35"/>
      <c r="K188" s="35"/>
      <c r="L188" s="9">
        <f t="shared" si="13"/>
        <v>33.42</v>
      </c>
      <c r="M188" s="1">
        <f t="shared" si="14"/>
        <v>801.96057941165998</v>
      </c>
    </row>
    <row r="189" spans="1:13" x14ac:dyDescent="0.25">
      <c r="A189" s="19" t="s">
        <v>1120</v>
      </c>
      <c r="B189" s="38" t="s">
        <v>126</v>
      </c>
      <c r="C189" s="42">
        <v>1023</v>
      </c>
      <c r="D189" s="43">
        <f t="shared" si="12"/>
        <v>23.996426672999998</v>
      </c>
      <c r="E189" s="44">
        <f t="shared" si="15"/>
        <v>2399.6426672999996</v>
      </c>
      <c r="F189" s="34">
        <f t="shared" si="16"/>
        <v>10.23</v>
      </c>
      <c r="G189" s="35"/>
      <c r="H189" s="35"/>
      <c r="I189" s="35"/>
      <c r="J189" s="35"/>
      <c r="K189" s="35"/>
      <c r="L189" s="9">
        <f t="shared" si="13"/>
        <v>20.46</v>
      </c>
      <c r="M189" s="1">
        <f t="shared" si="14"/>
        <v>490.96688972957998</v>
      </c>
    </row>
    <row r="190" spans="1:13" x14ac:dyDescent="0.25">
      <c r="A190" s="19" t="s">
        <v>1121</v>
      </c>
      <c r="B190" s="38" t="s">
        <v>127</v>
      </c>
      <c r="C190" s="42">
        <v>2140</v>
      </c>
      <c r="D190" s="43">
        <f t="shared" si="12"/>
        <v>23.996426672999998</v>
      </c>
      <c r="E190" s="44">
        <f t="shared" si="15"/>
        <v>2399.6426672999996</v>
      </c>
      <c r="F190" s="34">
        <f t="shared" si="16"/>
        <v>21.400000000000002</v>
      </c>
      <c r="G190" s="35"/>
      <c r="H190" s="35"/>
      <c r="I190" s="35"/>
      <c r="J190" s="35"/>
      <c r="K190" s="35"/>
      <c r="L190" s="9">
        <f t="shared" si="13"/>
        <v>42.800000000000004</v>
      </c>
      <c r="M190" s="1">
        <f t="shared" si="14"/>
        <v>1027.0470616044001</v>
      </c>
    </row>
    <row r="191" spans="1:13" x14ac:dyDescent="0.25">
      <c r="A191" s="19" t="s">
        <v>1122</v>
      </c>
      <c r="B191" s="38" t="s">
        <v>128</v>
      </c>
      <c r="C191" s="42">
        <v>2553</v>
      </c>
      <c r="D191" s="43">
        <f t="shared" si="12"/>
        <v>23.996426672999998</v>
      </c>
      <c r="E191" s="44">
        <f t="shared" si="15"/>
        <v>2399.6426672999996</v>
      </c>
      <c r="F191" s="34">
        <f t="shared" si="16"/>
        <v>25.53</v>
      </c>
      <c r="G191" s="35"/>
      <c r="H191" s="35"/>
      <c r="I191" s="35"/>
      <c r="J191" s="35"/>
      <c r="K191" s="35"/>
      <c r="L191" s="9">
        <f t="shared" si="13"/>
        <v>51.06</v>
      </c>
      <c r="M191" s="1">
        <f t="shared" si="14"/>
        <v>1225.2575459233799</v>
      </c>
    </row>
    <row r="192" spans="1:13" x14ac:dyDescent="0.25">
      <c r="A192" s="19" t="s">
        <v>1123</v>
      </c>
      <c r="B192" s="38" t="s">
        <v>129</v>
      </c>
      <c r="C192" s="42">
        <v>1290</v>
      </c>
      <c r="D192" s="43">
        <f t="shared" si="12"/>
        <v>23.996426672999998</v>
      </c>
      <c r="E192" s="44">
        <f t="shared" si="15"/>
        <v>2399.6426672999996</v>
      </c>
      <c r="F192" s="34">
        <f t="shared" si="16"/>
        <v>12.9</v>
      </c>
      <c r="G192" s="35"/>
      <c r="H192" s="35"/>
      <c r="I192" s="35"/>
      <c r="J192" s="35"/>
      <c r="K192" s="35"/>
      <c r="L192" s="9">
        <f t="shared" si="13"/>
        <v>25.8</v>
      </c>
      <c r="M192" s="1">
        <f t="shared" si="14"/>
        <v>619.10780816340002</v>
      </c>
    </row>
    <row r="193" spans="1:13" x14ac:dyDescent="0.25">
      <c r="A193" s="19" t="s">
        <v>1124</v>
      </c>
      <c r="B193" s="38" t="s">
        <v>130</v>
      </c>
      <c r="C193" s="42">
        <v>1643</v>
      </c>
      <c r="D193" s="43">
        <f t="shared" si="12"/>
        <v>23.996426672999998</v>
      </c>
      <c r="E193" s="44">
        <f t="shared" si="15"/>
        <v>2399.6426672999996</v>
      </c>
      <c r="F193" s="34">
        <f t="shared" si="16"/>
        <v>16.43</v>
      </c>
      <c r="G193" s="35"/>
      <c r="H193" s="35"/>
      <c r="I193" s="35"/>
      <c r="J193" s="35"/>
      <c r="K193" s="35"/>
      <c r="L193" s="9">
        <f t="shared" si="13"/>
        <v>32.86</v>
      </c>
      <c r="M193" s="1">
        <f t="shared" si="14"/>
        <v>788.52258047477994</v>
      </c>
    </row>
    <row r="194" spans="1:13" x14ac:dyDescent="0.25">
      <c r="A194" s="19" t="s">
        <v>1125</v>
      </c>
      <c r="B194" s="38" t="s">
        <v>131</v>
      </c>
      <c r="C194" s="42">
        <v>3699</v>
      </c>
      <c r="D194" s="43">
        <f t="shared" si="12"/>
        <v>23.996426672999998</v>
      </c>
      <c r="E194" s="44">
        <f t="shared" si="15"/>
        <v>2399.6426672999996</v>
      </c>
      <c r="F194" s="34">
        <f t="shared" si="16"/>
        <v>36.99</v>
      </c>
      <c r="G194" s="35"/>
      <c r="H194" s="35"/>
      <c r="I194" s="35"/>
      <c r="J194" s="35"/>
      <c r="K194" s="35"/>
      <c r="L194" s="9">
        <f t="shared" si="13"/>
        <v>73.98</v>
      </c>
      <c r="M194" s="1">
        <f t="shared" si="14"/>
        <v>1775.2556452685401</v>
      </c>
    </row>
    <row r="195" spans="1:13" x14ac:dyDescent="0.25">
      <c r="A195" s="19" t="s">
        <v>1126</v>
      </c>
      <c r="B195" s="38" t="s">
        <v>102</v>
      </c>
      <c r="C195" s="42">
        <v>3094</v>
      </c>
      <c r="D195" s="43">
        <f t="shared" si="12"/>
        <v>23.996426672999998</v>
      </c>
      <c r="E195" s="44">
        <f t="shared" si="15"/>
        <v>2399.6426672999996</v>
      </c>
      <c r="F195" s="34">
        <f t="shared" si="16"/>
        <v>30.94</v>
      </c>
      <c r="G195" s="35"/>
      <c r="H195" s="35"/>
      <c r="I195" s="35"/>
      <c r="J195" s="35"/>
      <c r="K195" s="35"/>
      <c r="L195" s="9">
        <f t="shared" si="13"/>
        <v>61.88</v>
      </c>
      <c r="M195" s="1">
        <f t="shared" si="14"/>
        <v>1484.89888252524</v>
      </c>
    </row>
    <row r="196" spans="1:13" x14ac:dyDescent="0.25">
      <c r="A196" s="19" t="s">
        <v>1127</v>
      </c>
      <c r="B196" s="38" t="s">
        <v>132</v>
      </c>
      <c r="C196" s="42">
        <v>2051</v>
      </c>
      <c r="D196" s="43">
        <f t="shared" si="12"/>
        <v>23.996426672999998</v>
      </c>
      <c r="E196" s="44">
        <f t="shared" si="15"/>
        <v>2399.6426672999996</v>
      </c>
      <c r="F196" s="34">
        <f t="shared" si="16"/>
        <v>20.51</v>
      </c>
      <c r="G196" s="35"/>
      <c r="H196" s="35"/>
      <c r="I196" s="35"/>
      <c r="J196" s="35"/>
      <c r="K196" s="35"/>
      <c r="L196" s="9">
        <f t="shared" si="13"/>
        <v>41.02</v>
      </c>
      <c r="M196" s="1">
        <f t="shared" si="14"/>
        <v>984.33342212646005</v>
      </c>
    </row>
    <row r="197" spans="1:13" x14ac:dyDescent="0.25">
      <c r="A197" s="19" t="s">
        <v>1128</v>
      </c>
      <c r="B197" s="38" t="s">
        <v>133</v>
      </c>
      <c r="C197" s="42">
        <v>3209</v>
      </c>
      <c r="D197" s="43">
        <f t="shared" si="12"/>
        <v>23.996426672999998</v>
      </c>
      <c r="E197" s="44">
        <f t="shared" si="15"/>
        <v>2399.6426672999996</v>
      </c>
      <c r="F197" s="34">
        <f t="shared" si="16"/>
        <v>32.090000000000003</v>
      </c>
      <c r="G197" s="35"/>
      <c r="H197" s="35"/>
      <c r="I197" s="35"/>
      <c r="J197" s="35"/>
      <c r="K197" s="35"/>
      <c r="L197" s="9">
        <f t="shared" si="13"/>
        <v>64.180000000000007</v>
      </c>
      <c r="M197" s="1">
        <f t="shared" si="14"/>
        <v>1540.0906638731401</v>
      </c>
    </row>
    <row r="198" spans="1:13" x14ac:dyDescent="0.25">
      <c r="A198" s="19" t="s">
        <v>1129</v>
      </c>
      <c r="B198" s="38" t="s">
        <v>72</v>
      </c>
      <c r="C198" s="42">
        <v>2036</v>
      </c>
      <c r="D198" s="43">
        <f t="shared" si="12"/>
        <v>23.996426672999998</v>
      </c>
      <c r="E198" s="44">
        <f t="shared" si="15"/>
        <v>2399.6426672999996</v>
      </c>
      <c r="F198" s="34">
        <f t="shared" si="16"/>
        <v>20.36</v>
      </c>
      <c r="G198" s="35"/>
      <c r="H198" s="35"/>
      <c r="I198" s="35"/>
      <c r="J198" s="35"/>
      <c r="K198" s="35"/>
      <c r="L198" s="9">
        <f t="shared" si="13"/>
        <v>40.72</v>
      </c>
      <c r="M198" s="1">
        <f t="shared" si="14"/>
        <v>977.13449412455986</v>
      </c>
    </row>
    <row r="199" spans="1:13" x14ac:dyDescent="0.25">
      <c r="A199" s="41" t="s">
        <v>952</v>
      </c>
      <c r="B199" s="10" t="s">
        <v>1848</v>
      </c>
      <c r="C199" s="63">
        <v>648934</v>
      </c>
      <c r="D199" s="43">
        <f t="shared" ref="D199:D262" si="17">$N$4</f>
        <v>23.996426672999998</v>
      </c>
      <c r="E199" s="47">
        <f t="shared" ref="E199:E259" si="18">IF((C199*0.01*$M$5)&gt;=$M$6,D199*(C199*0.01*$M$5),D199*$M$6)</f>
        <v>155720.97146616582</v>
      </c>
      <c r="F199" s="34">
        <f t="shared" si="16"/>
        <v>6489.34</v>
      </c>
      <c r="G199" s="34"/>
      <c r="H199" s="34"/>
      <c r="I199" s="34"/>
      <c r="J199" s="34"/>
      <c r="K199" s="34"/>
      <c r="L199" s="9">
        <f t="shared" si="13"/>
        <v>12978.68</v>
      </c>
      <c r="M199" s="1">
        <f t="shared" si="14"/>
        <v>311441.94293233164</v>
      </c>
    </row>
    <row r="200" spans="1:13" x14ac:dyDescent="0.25">
      <c r="A200" s="19" t="s">
        <v>1016</v>
      </c>
      <c r="B200" s="38" t="s">
        <v>134</v>
      </c>
      <c r="C200" s="42">
        <v>15313</v>
      </c>
      <c r="D200" s="43">
        <f t="shared" si="17"/>
        <v>23.996426672999998</v>
      </c>
      <c r="E200" s="44">
        <f t="shared" si="18"/>
        <v>3674.5728164364896</v>
      </c>
      <c r="F200" s="34">
        <f t="shared" ref="F200:F263" si="19">C200*1%</f>
        <v>153.13</v>
      </c>
      <c r="G200" s="35"/>
      <c r="H200" s="35"/>
      <c r="I200" s="35"/>
      <c r="J200" s="35"/>
      <c r="K200" s="35"/>
      <c r="L200" s="9">
        <f t="shared" ref="L200:L258" si="20">C200*2%</f>
        <v>306.26</v>
      </c>
      <c r="M200" s="1">
        <f t="shared" ref="M200:M258" si="21">D200*(C200*2%)</f>
        <v>7349.1456328729791</v>
      </c>
    </row>
    <row r="201" spans="1:13" x14ac:dyDescent="0.25">
      <c r="A201" s="19" t="s">
        <v>1131</v>
      </c>
      <c r="B201" s="38" t="s">
        <v>135</v>
      </c>
      <c r="C201" s="42">
        <v>7809</v>
      </c>
      <c r="D201" s="43">
        <f t="shared" si="17"/>
        <v>23.996426672999998</v>
      </c>
      <c r="E201" s="44">
        <f t="shared" si="18"/>
        <v>2399.6426672999996</v>
      </c>
      <c r="F201" s="34">
        <f t="shared" si="19"/>
        <v>78.09</v>
      </c>
      <c r="G201" s="35"/>
      <c r="H201" s="35"/>
      <c r="I201" s="35"/>
      <c r="J201" s="35"/>
      <c r="K201" s="35"/>
      <c r="L201" s="9">
        <f t="shared" si="20"/>
        <v>156.18</v>
      </c>
      <c r="M201" s="1">
        <f t="shared" si="21"/>
        <v>3747.7619177891397</v>
      </c>
    </row>
    <row r="202" spans="1:13" x14ac:dyDescent="0.25">
      <c r="A202" s="19" t="s">
        <v>985</v>
      </c>
      <c r="B202" s="38" t="s">
        <v>136</v>
      </c>
      <c r="C202" s="42">
        <v>21969</v>
      </c>
      <c r="D202" s="43">
        <f t="shared" si="17"/>
        <v>23.996426672999998</v>
      </c>
      <c r="E202" s="44">
        <f t="shared" si="18"/>
        <v>5271.7749757913698</v>
      </c>
      <c r="F202" s="34">
        <f t="shared" si="19"/>
        <v>219.69</v>
      </c>
      <c r="G202" s="35"/>
      <c r="H202" s="35"/>
      <c r="I202" s="35"/>
      <c r="J202" s="35"/>
      <c r="K202" s="35"/>
      <c r="L202" s="9">
        <f t="shared" si="20"/>
        <v>439.38</v>
      </c>
      <c r="M202" s="1">
        <f t="shared" si="21"/>
        <v>10543.54995158274</v>
      </c>
    </row>
    <row r="203" spans="1:13" x14ac:dyDescent="0.25">
      <c r="A203" s="19" t="s">
        <v>1132</v>
      </c>
      <c r="B203" s="38" t="s">
        <v>137</v>
      </c>
      <c r="C203" s="42">
        <v>11498</v>
      </c>
      <c r="D203" s="43">
        <f t="shared" si="17"/>
        <v>23.996426672999998</v>
      </c>
      <c r="E203" s="44">
        <f t="shared" si="18"/>
        <v>2759.10913886154</v>
      </c>
      <c r="F203" s="34">
        <f t="shared" si="19"/>
        <v>114.98</v>
      </c>
      <c r="G203" s="35"/>
      <c r="H203" s="35"/>
      <c r="I203" s="35"/>
      <c r="J203" s="35"/>
      <c r="K203" s="35"/>
      <c r="L203" s="9">
        <f t="shared" si="20"/>
        <v>229.96</v>
      </c>
      <c r="M203" s="1">
        <f t="shared" si="21"/>
        <v>5518.2182777230801</v>
      </c>
    </row>
    <row r="204" spans="1:13" x14ac:dyDescent="0.25">
      <c r="A204" s="19" t="s">
        <v>1133</v>
      </c>
      <c r="B204" s="38" t="s">
        <v>138</v>
      </c>
      <c r="C204" s="42">
        <v>4441</v>
      </c>
      <c r="D204" s="43">
        <f t="shared" si="17"/>
        <v>23.996426672999998</v>
      </c>
      <c r="E204" s="44">
        <f t="shared" si="18"/>
        <v>2399.6426672999996</v>
      </c>
      <c r="F204" s="34">
        <f t="shared" si="19"/>
        <v>44.410000000000004</v>
      </c>
      <c r="G204" s="35"/>
      <c r="H204" s="35"/>
      <c r="I204" s="35"/>
      <c r="J204" s="35"/>
      <c r="K204" s="35"/>
      <c r="L204" s="9">
        <f t="shared" si="20"/>
        <v>88.820000000000007</v>
      </c>
      <c r="M204" s="1">
        <f t="shared" si="21"/>
        <v>2131.3626170958601</v>
      </c>
    </row>
    <row r="205" spans="1:13" x14ac:dyDescent="0.25">
      <c r="A205" s="19" t="s">
        <v>1134</v>
      </c>
      <c r="B205" s="38" t="s">
        <v>139</v>
      </c>
      <c r="C205" s="42">
        <v>3057</v>
      </c>
      <c r="D205" s="43">
        <f t="shared" si="17"/>
        <v>23.996426672999998</v>
      </c>
      <c r="E205" s="44">
        <f t="shared" si="18"/>
        <v>2399.6426672999996</v>
      </c>
      <c r="F205" s="34">
        <f t="shared" si="19"/>
        <v>30.57</v>
      </c>
      <c r="G205" s="35"/>
      <c r="H205" s="35"/>
      <c r="I205" s="35"/>
      <c r="J205" s="35"/>
      <c r="K205" s="35"/>
      <c r="L205" s="9">
        <f t="shared" si="20"/>
        <v>61.14</v>
      </c>
      <c r="M205" s="1">
        <f t="shared" si="21"/>
        <v>1467.1415267872198</v>
      </c>
    </row>
    <row r="206" spans="1:13" x14ac:dyDescent="0.25">
      <c r="A206" s="19" t="s">
        <v>1130</v>
      </c>
      <c r="B206" s="38" t="s">
        <v>140</v>
      </c>
      <c r="C206" s="42">
        <v>10224</v>
      </c>
      <c r="D206" s="43">
        <f t="shared" si="17"/>
        <v>23.996426672999998</v>
      </c>
      <c r="E206" s="44">
        <f t="shared" si="18"/>
        <v>2453.3946630475202</v>
      </c>
      <c r="F206" s="34">
        <f t="shared" si="19"/>
        <v>102.24000000000001</v>
      </c>
      <c r="G206" s="35"/>
      <c r="H206" s="35"/>
      <c r="I206" s="35"/>
      <c r="J206" s="35"/>
      <c r="K206" s="35"/>
      <c r="L206" s="9">
        <f t="shared" si="20"/>
        <v>204.48000000000002</v>
      </c>
      <c r="M206" s="1">
        <f t="shared" si="21"/>
        <v>4906.7893260950405</v>
      </c>
    </row>
    <row r="207" spans="1:13" x14ac:dyDescent="0.25">
      <c r="A207" s="19" t="s">
        <v>1135</v>
      </c>
      <c r="B207" s="38" t="s">
        <v>141</v>
      </c>
      <c r="C207" s="42">
        <v>7956</v>
      </c>
      <c r="D207" s="43">
        <f t="shared" si="17"/>
        <v>23.996426672999998</v>
      </c>
      <c r="E207" s="44">
        <f t="shared" si="18"/>
        <v>2399.6426672999996</v>
      </c>
      <c r="F207" s="34">
        <f t="shared" si="19"/>
        <v>79.56</v>
      </c>
      <c r="G207" s="35"/>
      <c r="H207" s="35"/>
      <c r="I207" s="35"/>
      <c r="J207" s="35"/>
      <c r="K207" s="35"/>
      <c r="L207" s="9">
        <f t="shared" si="20"/>
        <v>159.12</v>
      </c>
      <c r="M207" s="1">
        <f t="shared" si="21"/>
        <v>3818.31141220776</v>
      </c>
    </row>
    <row r="208" spans="1:13" x14ac:dyDescent="0.25">
      <c r="A208" s="19" t="s">
        <v>981</v>
      </c>
      <c r="B208" s="38" t="s">
        <v>142</v>
      </c>
      <c r="C208" s="42">
        <v>5751</v>
      </c>
      <c r="D208" s="43">
        <f t="shared" si="17"/>
        <v>23.996426672999998</v>
      </c>
      <c r="E208" s="44">
        <f t="shared" si="18"/>
        <v>2399.6426672999996</v>
      </c>
      <c r="F208" s="34">
        <f t="shared" si="19"/>
        <v>57.51</v>
      </c>
      <c r="G208" s="35"/>
      <c r="H208" s="35"/>
      <c r="I208" s="35"/>
      <c r="J208" s="35"/>
      <c r="K208" s="35"/>
      <c r="L208" s="9">
        <f t="shared" si="20"/>
        <v>115.02</v>
      </c>
      <c r="M208" s="1">
        <f t="shared" si="21"/>
        <v>2760.0689959284596</v>
      </c>
    </row>
    <row r="209" spans="1:13" x14ac:dyDescent="0.25">
      <c r="A209" s="19" t="s">
        <v>1136</v>
      </c>
      <c r="B209" s="38" t="s">
        <v>143</v>
      </c>
      <c r="C209" s="42">
        <v>1465</v>
      </c>
      <c r="D209" s="43">
        <f t="shared" si="17"/>
        <v>23.996426672999998</v>
      </c>
      <c r="E209" s="44">
        <f t="shared" si="18"/>
        <v>2399.6426672999996</v>
      </c>
      <c r="F209" s="34">
        <f t="shared" si="19"/>
        <v>14.65</v>
      </c>
      <c r="G209" s="35"/>
      <c r="H209" s="35"/>
      <c r="I209" s="35"/>
      <c r="J209" s="35"/>
      <c r="K209" s="35"/>
      <c r="L209" s="9">
        <f t="shared" si="20"/>
        <v>29.3</v>
      </c>
      <c r="M209" s="1">
        <f t="shared" si="21"/>
        <v>703.09530151889999</v>
      </c>
    </row>
    <row r="210" spans="1:13" x14ac:dyDescent="0.25">
      <c r="A210" s="19" t="s">
        <v>1137</v>
      </c>
      <c r="B210" s="38" t="s">
        <v>144</v>
      </c>
      <c r="C210" s="42">
        <v>6029</v>
      </c>
      <c r="D210" s="43">
        <f t="shared" si="17"/>
        <v>23.996426672999998</v>
      </c>
      <c r="E210" s="44">
        <f t="shared" si="18"/>
        <v>2399.6426672999996</v>
      </c>
      <c r="F210" s="34">
        <f t="shared" si="19"/>
        <v>60.29</v>
      </c>
      <c r="G210" s="35"/>
      <c r="H210" s="35"/>
      <c r="I210" s="35"/>
      <c r="J210" s="35"/>
      <c r="K210" s="35"/>
      <c r="L210" s="9">
        <f t="shared" si="20"/>
        <v>120.58</v>
      </c>
      <c r="M210" s="1">
        <f t="shared" si="21"/>
        <v>2893.4891282303397</v>
      </c>
    </row>
    <row r="211" spans="1:13" x14ac:dyDescent="0.25">
      <c r="A211" s="19" t="s">
        <v>1138</v>
      </c>
      <c r="B211" s="38" t="s">
        <v>145</v>
      </c>
      <c r="C211" s="42">
        <v>8634</v>
      </c>
      <c r="D211" s="43">
        <f t="shared" si="17"/>
        <v>23.996426672999998</v>
      </c>
      <c r="E211" s="44">
        <f t="shared" si="18"/>
        <v>2399.6426672999996</v>
      </c>
      <c r="F211" s="34">
        <f t="shared" si="19"/>
        <v>86.34</v>
      </c>
      <c r="G211" s="35"/>
      <c r="H211" s="35"/>
      <c r="I211" s="35"/>
      <c r="J211" s="35"/>
      <c r="K211" s="35"/>
      <c r="L211" s="9">
        <f t="shared" si="20"/>
        <v>172.68</v>
      </c>
      <c r="M211" s="1">
        <f t="shared" si="21"/>
        <v>4143.7029578936399</v>
      </c>
    </row>
    <row r="212" spans="1:13" x14ac:dyDescent="0.25">
      <c r="A212" s="19" t="s">
        <v>1139</v>
      </c>
      <c r="B212" s="38" t="s">
        <v>146</v>
      </c>
      <c r="C212" s="42">
        <v>2730</v>
      </c>
      <c r="D212" s="43">
        <f t="shared" si="17"/>
        <v>23.996426672999998</v>
      </c>
      <c r="E212" s="44">
        <f t="shared" si="18"/>
        <v>2399.6426672999996</v>
      </c>
      <c r="F212" s="34">
        <f t="shared" si="19"/>
        <v>27.3</v>
      </c>
      <c r="G212" s="35"/>
      <c r="H212" s="35"/>
      <c r="I212" s="35"/>
      <c r="J212" s="35"/>
      <c r="K212" s="35"/>
      <c r="L212" s="9">
        <f t="shared" si="20"/>
        <v>54.6</v>
      </c>
      <c r="M212" s="1">
        <f t="shared" si="21"/>
        <v>1310.2048963457999</v>
      </c>
    </row>
    <row r="213" spans="1:13" x14ac:dyDescent="0.25">
      <c r="A213" s="19" t="s">
        <v>1140</v>
      </c>
      <c r="B213" s="38" t="s">
        <v>147</v>
      </c>
      <c r="C213" s="42">
        <v>8000</v>
      </c>
      <c r="D213" s="43">
        <f t="shared" si="17"/>
        <v>23.996426672999998</v>
      </c>
      <c r="E213" s="44">
        <f t="shared" si="18"/>
        <v>2399.6426672999996</v>
      </c>
      <c r="F213" s="34">
        <f t="shared" si="19"/>
        <v>80</v>
      </c>
      <c r="G213" s="35"/>
      <c r="H213" s="35"/>
      <c r="I213" s="35"/>
      <c r="J213" s="35"/>
      <c r="K213" s="35"/>
      <c r="L213" s="9">
        <f t="shared" si="20"/>
        <v>160</v>
      </c>
      <c r="M213" s="1">
        <f t="shared" si="21"/>
        <v>3839.4282676799999</v>
      </c>
    </row>
    <row r="214" spans="1:13" x14ac:dyDescent="0.25">
      <c r="A214" s="19" t="s">
        <v>1141</v>
      </c>
      <c r="B214" s="38" t="s">
        <v>148</v>
      </c>
      <c r="C214" s="42">
        <v>3783</v>
      </c>
      <c r="D214" s="43">
        <f t="shared" si="17"/>
        <v>23.996426672999998</v>
      </c>
      <c r="E214" s="44">
        <f t="shared" si="18"/>
        <v>2399.6426672999996</v>
      </c>
      <c r="F214" s="34">
        <f t="shared" si="19"/>
        <v>37.83</v>
      </c>
      <c r="G214" s="35"/>
      <c r="H214" s="35"/>
      <c r="I214" s="35"/>
      <c r="J214" s="35"/>
      <c r="K214" s="35"/>
      <c r="L214" s="9">
        <f t="shared" si="20"/>
        <v>75.66</v>
      </c>
      <c r="M214" s="1">
        <f t="shared" si="21"/>
        <v>1815.5696420791799</v>
      </c>
    </row>
    <row r="215" spans="1:13" x14ac:dyDescent="0.25">
      <c r="A215" s="19" t="s">
        <v>1142</v>
      </c>
      <c r="B215" s="38" t="s">
        <v>149</v>
      </c>
      <c r="C215" s="42">
        <v>3387</v>
      </c>
      <c r="D215" s="43">
        <f t="shared" si="17"/>
        <v>23.996426672999998</v>
      </c>
      <c r="E215" s="44">
        <f t="shared" si="18"/>
        <v>2399.6426672999996</v>
      </c>
      <c r="F215" s="34">
        <f t="shared" si="19"/>
        <v>33.869999999999997</v>
      </c>
      <c r="G215" s="35"/>
      <c r="H215" s="35"/>
      <c r="I215" s="35"/>
      <c r="J215" s="35"/>
      <c r="K215" s="35"/>
      <c r="L215" s="9">
        <f t="shared" si="20"/>
        <v>67.739999999999995</v>
      </c>
      <c r="M215" s="1">
        <f t="shared" si="21"/>
        <v>1625.5179428290198</v>
      </c>
    </row>
    <row r="216" spans="1:13" x14ac:dyDescent="0.25">
      <c r="A216" s="19" t="s">
        <v>1143</v>
      </c>
      <c r="B216" s="38" t="s">
        <v>150</v>
      </c>
      <c r="C216" s="42">
        <v>551</v>
      </c>
      <c r="D216" s="43">
        <f t="shared" si="17"/>
        <v>23.996426672999998</v>
      </c>
      <c r="E216" s="44">
        <f t="shared" si="18"/>
        <v>2399.6426672999996</v>
      </c>
      <c r="F216" s="34">
        <f t="shared" si="19"/>
        <v>5.51</v>
      </c>
      <c r="G216" s="35"/>
      <c r="H216" s="35"/>
      <c r="I216" s="35"/>
      <c r="J216" s="35"/>
      <c r="K216" s="35"/>
      <c r="L216" s="9">
        <f t="shared" si="20"/>
        <v>11.02</v>
      </c>
      <c r="M216" s="1">
        <f t="shared" si="21"/>
        <v>264.44062193645999</v>
      </c>
    </row>
    <row r="217" spans="1:13" x14ac:dyDescent="0.25">
      <c r="A217" s="19" t="s">
        <v>1144</v>
      </c>
      <c r="B217" s="38" t="s">
        <v>151</v>
      </c>
      <c r="C217" s="42">
        <v>4462</v>
      </c>
      <c r="D217" s="43">
        <f t="shared" si="17"/>
        <v>23.996426672999998</v>
      </c>
      <c r="E217" s="44">
        <f t="shared" si="18"/>
        <v>2399.6426672999996</v>
      </c>
      <c r="F217" s="34">
        <f t="shared" si="19"/>
        <v>44.62</v>
      </c>
      <c r="G217" s="35"/>
      <c r="H217" s="35"/>
      <c r="I217" s="35"/>
      <c r="J217" s="35"/>
      <c r="K217" s="35"/>
      <c r="L217" s="9">
        <f t="shared" si="20"/>
        <v>89.24</v>
      </c>
      <c r="M217" s="1">
        <f t="shared" si="21"/>
        <v>2141.4411162985198</v>
      </c>
    </row>
    <row r="218" spans="1:13" x14ac:dyDescent="0.25">
      <c r="A218" s="41" t="s">
        <v>953</v>
      </c>
      <c r="B218" s="10" t="s">
        <v>826</v>
      </c>
      <c r="C218" s="63"/>
      <c r="D218" s="43"/>
      <c r="E218" s="47"/>
      <c r="F218" s="34">
        <f t="shared" si="19"/>
        <v>0</v>
      </c>
      <c r="G218" s="34"/>
      <c r="H218" s="34"/>
      <c r="I218" s="34"/>
      <c r="J218" s="34"/>
      <c r="K218" s="34"/>
      <c r="L218" s="9">
        <f t="shared" si="20"/>
        <v>0</v>
      </c>
      <c r="M218" s="1">
        <f t="shared" si="21"/>
        <v>0</v>
      </c>
    </row>
    <row r="219" spans="1:13" x14ac:dyDescent="0.25">
      <c r="A219" s="19" t="s">
        <v>1145</v>
      </c>
      <c r="B219" s="38" t="s">
        <v>152</v>
      </c>
      <c r="C219" s="42">
        <v>13776</v>
      </c>
      <c r="D219" s="43">
        <f t="shared" si="17"/>
        <v>23.996426672999998</v>
      </c>
      <c r="E219" s="44">
        <f t="shared" si="18"/>
        <v>3305.7477384724793</v>
      </c>
      <c r="F219" s="34">
        <f t="shared" si="19"/>
        <v>137.76</v>
      </c>
      <c r="G219" s="35"/>
      <c r="H219" s="35"/>
      <c r="I219" s="35"/>
      <c r="J219" s="35"/>
      <c r="K219" s="35"/>
      <c r="L219" s="9">
        <f t="shared" si="20"/>
        <v>275.52</v>
      </c>
      <c r="M219" s="1">
        <f t="shared" si="21"/>
        <v>6611.4954769449587</v>
      </c>
    </row>
    <row r="220" spans="1:13" x14ac:dyDescent="0.25">
      <c r="A220" s="19" t="s">
        <v>1147</v>
      </c>
      <c r="B220" s="38" t="s">
        <v>153</v>
      </c>
      <c r="C220" s="42">
        <v>1602</v>
      </c>
      <c r="D220" s="43">
        <f t="shared" si="17"/>
        <v>23.996426672999998</v>
      </c>
      <c r="E220" s="44">
        <f t="shared" si="18"/>
        <v>2399.6426672999996</v>
      </c>
      <c r="F220" s="34">
        <f t="shared" si="19"/>
        <v>16.02</v>
      </c>
      <c r="G220" s="35"/>
      <c r="H220" s="35"/>
      <c r="I220" s="35"/>
      <c r="J220" s="35"/>
      <c r="K220" s="35"/>
      <c r="L220" s="9">
        <f t="shared" si="20"/>
        <v>32.04</v>
      </c>
      <c r="M220" s="1">
        <f t="shared" si="21"/>
        <v>768.84551060291994</v>
      </c>
    </row>
    <row r="221" spans="1:13" x14ac:dyDescent="0.25">
      <c r="A221" s="19" t="s">
        <v>1148</v>
      </c>
      <c r="B221" s="38" t="s">
        <v>154</v>
      </c>
      <c r="C221" s="42">
        <v>516</v>
      </c>
      <c r="D221" s="43">
        <f t="shared" si="17"/>
        <v>23.996426672999998</v>
      </c>
      <c r="E221" s="44">
        <f t="shared" si="18"/>
        <v>2399.6426672999996</v>
      </c>
      <c r="F221" s="34">
        <f t="shared" si="19"/>
        <v>5.16</v>
      </c>
      <c r="G221" s="35"/>
      <c r="H221" s="35"/>
      <c r="I221" s="35"/>
      <c r="J221" s="35"/>
      <c r="K221" s="35"/>
      <c r="L221" s="9">
        <f t="shared" si="20"/>
        <v>10.32</v>
      </c>
      <c r="M221" s="1">
        <f t="shared" si="21"/>
        <v>247.64312326536</v>
      </c>
    </row>
    <row r="222" spans="1:13" x14ac:dyDescent="0.25">
      <c r="A222" s="19" t="s">
        <v>1149</v>
      </c>
      <c r="B222" s="38" t="s">
        <v>155</v>
      </c>
      <c r="C222" s="42">
        <v>1447</v>
      </c>
      <c r="D222" s="43">
        <f t="shared" si="17"/>
        <v>23.996426672999998</v>
      </c>
      <c r="E222" s="44">
        <f t="shared" si="18"/>
        <v>2399.6426672999996</v>
      </c>
      <c r="F222" s="34">
        <f t="shared" si="19"/>
        <v>14.47</v>
      </c>
      <c r="G222" s="35"/>
      <c r="H222" s="35"/>
      <c r="I222" s="35"/>
      <c r="J222" s="35"/>
      <c r="K222" s="35"/>
      <c r="L222" s="9">
        <f t="shared" si="20"/>
        <v>28.94</v>
      </c>
      <c r="M222" s="1">
        <f t="shared" si="21"/>
        <v>694.45658791662004</v>
      </c>
    </row>
    <row r="223" spans="1:13" x14ac:dyDescent="0.25">
      <c r="A223" s="19" t="s">
        <v>1150</v>
      </c>
      <c r="B223" s="38" t="s">
        <v>156</v>
      </c>
      <c r="C223" s="42">
        <v>2036</v>
      </c>
      <c r="D223" s="43">
        <f t="shared" si="17"/>
        <v>23.996426672999998</v>
      </c>
      <c r="E223" s="44">
        <f t="shared" si="18"/>
        <v>2399.6426672999996</v>
      </c>
      <c r="F223" s="34">
        <f t="shared" si="19"/>
        <v>20.36</v>
      </c>
      <c r="G223" s="35"/>
      <c r="H223" s="35"/>
      <c r="I223" s="35"/>
      <c r="J223" s="35"/>
      <c r="K223" s="35"/>
      <c r="L223" s="9">
        <f t="shared" si="20"/>
        <v>40.72</v>
      </c>
      <c r="M223" s="1">
        <f t="shared" si="21"/>
        <v>977.13449412455986</v>
      </c>
    </row>
    <row r="224" spans="1:13" x14ac:dyDescent="0.25">
      <c r="A224" s="19" t="s">
        <v>1151</v>
      </c>
      <c r="B224" s="38" t="s">
        <v>157</v>
      </c>
      <c r="C224" s="42">
        <v>1772</v>
      </c>
      <c r="D224" s="43">
        <f t="shared" si="17"/>
        <v>23.996426672999998</v>
      </c>
      <c r="E224" s="44">
        <f t="shared" si="18"/>
        <v>2399.6426672999996</v>
      </c>
      <c r="F224" s="34">
        <f t="shared" si="19"/>
        <v>17.72</v>
      </c>
      <c r="G224" s="35"/>
      <c r="H224" s="35"/>
      <c r="I224" s="35"/>
      <c r="J224" s="35"/>
      <c r="K224" s="35"/>
      <c r="L224" s="9">
        <f t="shared" si="20"/>
        <v>35.44</v>
      </c>
      <c r="M224" s="1">
        <f t="shared" si="21"/>
        <v>850.43336129111992</v>
      </c>
    </row>
    <row r="225" spans="1:13" x14ac:dyDescent="0.25">
      <c r="A225" s="19" t="s">
        <v>1152</v>
      </c>
      <c r="B225" s="38" t="s">
        <v>158</v>
      </c>
      <c r="C225" s="42">
        <v>1271</v>
      </c>
      <c r="D225" s="43">
        <f t="shared" si="17"/>
        <v>23.996426672999998</v>
      </c>
      <c r="E225" s="44">
        <f t="shared" si="18"/>
        <v>2399.6426672999996</v>
      </c>
      <c r="F225" s="34">
        <f t="shared" si="19"/>
        <v>12.71</v>
      </c>
      <c r="G225" s="35"/>
      <c r="H225" s="35"/>
      <c r="I225" s="35"/>
      <c r="J225" s="35"/>
      <c r="K225" s="35"/>
      <c r="L225" s="9">
        <f t="shared" si="20"/>
        <v>25.42</v>
      </c>
      <c r="M225" s="1">
        <f t="shared" si="21"/>
        <v>609.98916602765996</v>
      </c>
    </row>
    <row r="226" spans="1:13" x14ac:dyDescent="0.25">
      <c r="A226" s="19" t="s">
        <v>1153</v>
      </c>
      <c r="B226" s="38" t="s">
        <v>159</v>
      </c>
      <c r="C226" s="42">
        <v>1496</v>
      </c>
      <c r="D226" s="43">
        <f t="shared" si="17"/>
        <v>23.996426672999998</v>
      </c>
      <c r="E226" s="44">
        <f t="shared" si="18"/>
        <v>2399.6426672999996</v>
      </c>
      <c r="F226" s="34">
        <f t="shared" si="19"/>
        <v>14.96</v>
      </c>
      <c r="G226" s="35"/>
      <c r="H226" s="35"/>
      <c r="I226" s="35"/>
      <c r="J226" s="35"/>
      <c r="K226" s="35"/>
      <c r="L226" s="9">
        <f t="shared" si="20"/>
        <v>29.92</v>
      </c>
      <c r="M226" s="1">
        <f t="shared" si="21"/>
        <v>717.97308605616001</v>
      </c>
    </row>
    <row r="227" spans="1:13" x14ac:dyDescent="0.25">
      <c r="A227" s="19" t="s">
        <v>1154</v>
      </c>
      <c r="B227" s="38" t="s">
        <v>160</v>
      </c>
      <c r="C227" s="42">
        <v>1621</v>
      </c>
      <c r="D227" s="43">
        <f t="shared" si="17"/>
        <v>23.996426672999998</v>
      </c>
      <c r="E227" s="44">
        <f t="shared" si="18"/>
        <v>2399.6426672999996</v>
      </c>
      <c r="F227" s="34">
        <f t="shared" si="19"/>
        <v>16.21</v>
      </c>
      <c r="G227" s="35"/>
      <c r="H227" s="35"/>
      <c r="I227" s="35"/>
      <c r="J227" s="35"/>
      <c r="K227" s="35"/>
      <c r="L227" s="9">
        <f t="shared" si="20"/>
        <v>32.42</v>
      </c>
      <c r="M227" s="1">
        <f t="shared" si="21"/>
        <v>777.96415273866</v>
      </c>
    </row>
    <row r="228" spans="1:13" x14ac:dyDescent="0.25">
      <c r="A228" s="19" t="s">
        <v>1155</v>
      </c>
      <c r="B228" s="38" t="s">
        <v>161</v>
      </c>
      <c r="C228" s="42">
        <v>1282</v>
      </c>
      <c r="D228" s="43">
        <f t="shared" si="17"/>
        <v>23.996426672999998</v>
      </c>
      <c r="E228" s="44">
        <f t="shared" si="18"/>
        <v>2399.6426672999996</v>
      </c>
      <c r="F228" s="34">
        <f t="shared" si="19"/>
        <v>12.82</v>
      </c>
      <c r="G228" s="35"/>
      <c r="H228" s="35"/>
      <c r="I228" s="35"/>
      <c r="J228" s="35"/>
      <c r="K228" s="35"/>
      <c r="L228" s="9">
        <f t="shared" si="20"/>
        <v>25.64</v>
      </c>
      <c r="M228" s="1">
        <f t="shared" si="21"/>
        <v>615.26837989571993</v>
      </c>
    </row>
    <row r="229" spans="1:13" x14ac:dyDescent="0.25">
      <c r="A229" s="19" t="s">
        <v>1156</v>
      </c>
      <c r="B229" s="38" t="s">
        <v>162</v>
      </c>
      <c r="C229" s="42">
        <v>1750</v>
      </c>
      <c r="D229" s="43">
        <f t="shared" si="17"/>
        <v>23.996426672999998</v>
      </c>
      <c r="E229" s="44">
        <f t="shared" si="18"/>
        <v>2399.6426672999996</v>
      </c>
      <c r="F229" s="34">
        <f t="shared" si="19"/>
        <v>17.5</v>
      </c>
      <c r="G229" s="35"/>
      <c r="H229" s="35"/>
      <c r="I229" s="35"/>
      <c r="J229" s="35"/>
      <c r="K229" s="35"/>
      <c r="L229" s="9">
        <f t="shared" si="20"/>
        <v>35</v>
      </c>
      <c r="M229" s="1">
        <f t="shared" si="21"/>
        <v>839.87493355499998</v>
      </c>
    </row>
    <row r="230" spans="1:13" x14ac:dyDescent="0.25">
      <c r="A230" s="19" t="s">
        <v>1157</v>
      </c>
      <c r="B230" s="38" t="s">
        <v>163</v>
      </c>
      <c r="C230" s="42">
        <v>1511</v>
      </c>
      <c r="D230" s="43">
        <f t="shared" si="17"/>
        <v>23.996426672999998</v>
      </c>
      <c r="E230" s="44">
        <f t="shared" si="18"/>
        <v>2399.6426672999996</v>
      </c>
      <c r="F230" s="34">
        <f t="shared" si="19"/>
        <v>15.11</v>
      </c>
      <c r="G230" s="35"/>
      <c r="H230" s="35"/>
      <c r="I230" s="35"/>
      <c r="J230" s="35"/>
      <c r="K230" s="35"/>
      <c r="L230" s="9">
        <f t="shared" si="20"/>
        <v>30.22</v>
      </c>
      <c r="M230" s="1">
        <f t="shared" si="21"/>
        <v>725.17201405805997</v>
      </c>
    </row>
    <row r="231" spans="1:13" x14ac:dyDescent="0.25">
      <c r="A231" s="19" t="s">
        <v>1158</v>
      </c>
      <c r="B231" s="38" t="s">
        <v>164</v>
      </c>
      <c r="C231" s="42">
        <v>1527</v>
      </c>
      <c r="D231" s="43">
        <f t="shared" si="17"/>
        <v>23.996426672999998</v>
      </c>
      <c r="E231" s="44">
        <f t="shared" si="18"/>
        <v>2399.6426672999996</v>
      </c>
      <c r="F231" s="34">
        <f t="shared" si="19"/>
        <v>15.27</v>
      </c>
      <c r="G231" s="35"/>
      <c r="H231" s="35"/>
      <c r="I231" s="35"/>
      <c r="J231" s="35"/>
      <c r="K231" s="35"/>
      <c r="L231" s="9">
        <f t="shared" si="20"/>
        <v>30.54</v>
      </c>
      <c r="M231" s="1">
        <f t="shared" si="21"/>
        <v>732.85087059341993</v>
      </c>
    </row>
    <row r="232" spans="1:13" x14ac:dyDescent="0.25">
      <c r="A232" s="19" t="s">
        <v>1159</v>
      </c>
      <c r="B232" s="38" t="s">
        <v>165</v>
      </c>
      <c r="C232" s="42">
        <v>4359</v>
      </c>
      <c r="D232" s="43">
        <f t="shared" si="17"/>
        <v>23.996426672999998</v>
      </c>
      <c r="E232" s="44">
        <f t="shared" si="18"/>
        <v>2399.6426672999996</v>
      </c>
      <c r="F232" s="34">
        <f t="shared" si="19"/>
        <v>43.59</v>
      </c>
      <c r="G232" s="35"/>
      <c r="H232" s="35"/>
      <c r="I232" s="35"/>
      <c r="J232" s="35"/>
      <c r="K232" s="35"/>
      <c r="L232" s="9">
        <f t="shared" si="20"/>
        <v>87.18</v>
      </c>
      <c r="M232" s="1">
        <f t="shared" si="21"/>
        <v>2092.0084773521398</v>
      </c>
    </row>
    <row r="233" spans="1:13" x14ac:dyDescent="0.25">
      <c r="A233" s="19" t="s">
        <v>1160</v>
      </c>
      <c r="B233" s="38" t="s">
        <v>166</v>
      </c>
      <c r="C233" s="42">
        <v>708</v>
      </c>
      <c r="D233" s="43">
        <f t="shared" si="17"/>
        <v>23.996426672999998</v>
      </c>
      <c r="E233" s="44">
        <f t="shared" si="18"/>
        <v>2399.6426672999996</v>
      </c>
      <c r="F233" s="34">
        <f t="shared" si="19"/>
        <v>7.08</v>
      </c>
      <c r="G233" s="35"/>
      <c r="H233" s="35"/>
      <c r="I233" s="35"/>
      <c r="J233" s="35"/>
      <c r="K233" s="35"/>
      <c r="L233" s="9">
        <f t="shared" si="20"/>
        <v>14.16</v>
      </c>
      <c r="M233" s="1">
        <f t="shared" si="21"/>
        <v>339.78940168968001</v>
      </c>
    </row>
    <row r="234" spans="1:13" x14ac:dyDescent="0.25">
      <c r="A234" s="19" t="s">
        <v>1161</v>
      </c>
      <c r="B234" s="38" t="s">
        <v>167</v>
      </c>
      <c r="C234" s="42">
        <v>2550</v>
      </c>
      <c r="D234" s="43">
        <f t="shared" si="17"/>
        <v>23.996426672999998</v>
      </c>
      <c r="E234" s="44">
        <f t="shared" si="18"/>
        <v>2399.6426672999996</v>
      </c>
      <c r="F234" s="34">
        <f t="shared" si="19"/>
        <v>25.5</v>
      </c>
      <c r="G234" s="35"/>
      <c r="H234" s="35"/>
      <c r="I234" s="35"/>
      <c r="J234" s="35"/>
      <c r="K234" s="35"/>
      <c r="L234" s="9">
        <f t="shared" si="20"/>
        <v>51</v>
      </c>
      <c r="M234" s="1">
        <f t="shared" si="21"/>
        <v>1223.8177603229999</v>
      </c>
    </row>
    <row r="235" spans="1:13" x14ac:dyDescent="0.25">
      <c r="A235" s="19" t="s">
        <v>1162</v>
      </c>
      <c r="B235" s="38" t="s">
        <v>168</v>
      </c>
      <c r="C235" s="42">
        <v>1853</v>
      </c>
      <c r="D235" s="43">
        <f t="shared" si="17"/>
        <v>23.996426672999998</v>
      </c>
      <c r="E235" s="44">
        <f t="shared" si="18"/>
        <v>2399.6426672999996</v>
      </c>
      <c r="F235" s="34">
        <f t="shared" si="19"/>
        <v>18.53</v>
      </c>
      <c r="G235" s="35"/>
      <c r="H235" s="35"/>
      <c r="I235" s="35"/>
      <c r="J235" s="35"/>
      <c r="K235" s="35"/>
      <c r="L235" s="9">
        <f t="shared" si="20"/>
        <v>37.06</v>
      </c>
      <c r="M235" s="1">
        <f t="shared" si="21"/>
        <v>889.30757250138004</v>
      </c>
    </row>
    <row r="236" spans="1:13" x14ac:dyDescent="0.25">
      <c r="A236" s="19" t="s">
        <v>1163</v>
      </c>
      <c r="B236" s="38" t="s">
        <v>169</v>
      </c>
      <c r="C236" s="42">
        <v>1547</v>
      </c>
      <c r="D236" s="43">
        <f t="shared" si="17"/>
        <v>23.996426672999998</v>
      </c>
      <c r="E236" s="44">
        <f t="shared" si="18"/>
        <v>2399.6426672999996</v>
      </c>
      <c r="F236" s="34">
        <f t="shared" si="19"/>
        <v>15.47</v>
      </c>
      <c r="G236" s="35"/>
      <c r="H236" s="35"/>
      <c r="I236" s="35"/>
      <c r="J236" s="35"/>
      <c r="K236" s="35"/>
      <c r="L236" s="9">
        <f t="shared" si="20"/>
        <v>30.94</v>
      </c>
      <c r="M236" s="1">
        <f t="shared" si="21"/>
        <v>742.44944126261998</v>
      </c>
    </row>
    <row r="237" spans="1:13" x14ac:dyDescent="0.25">
      <c r="A237" s="19" t="s">
        <v>1164</v>
      </c>
      <c r="B237" s="38" t="s">
        <v>170</v>
      </c>
      <c r="C237" s="42">
        <v>2772</v>
      </c>
      <c r="D237" s="43">
        <f t="shared" si="17"/>
        <v>23.996426672999998</v>
      </c>
      <c r="E237" s="44">
        <f t="shared" si="18"/>
        <v>2399.6426672999996</v>
      </c>
      <c r="F237" s="34">
        <f t="shared" si="19"/>
        <v>27.72</v>
      </c>
      <c r="G237" s="35"/>
      <c r="H237" s="35"/>
      <c r="I237" s="35"/>
      <c r="J237" s="35"/>
      <c r="K237" s="35"/>
      <c r="L237" s="9">
        <f t="shared" si="20"/>
        <v>55.44</v>
      </c>
      <c r="M237" s="1">
        <f t="shared" si="21"/>
        <v>1330.36189475112</v>
      </c>
    </row>
    <row r="238" spans="1:13" x14ac:dyDescent="0.25">
      <c r="A238" s="19" t="s">
        <v>1165</v>
      </c>
      <c r="B238" s="38" t="s">
        <v>171</v>
      </c>
      <c r="C238" s="42">
        <v>615</v>
      </c>
      <c r="D238" s="43">
        <f t="shared" si="17"/>
        <v>23.996426672999998</v>
      </c>
      <c r="E238" s="44">
        <f t="shared" si="18"/>
        <v>2399.6426672999996</v>
      </c>
      <c r="F238" s="34">
        <f t="shared" si="19"/>
        <v>6.15</v>
      </c>
      <c r="G238" s="35"/>
      <c r="H238" s="35"/>
      <c r="I238" s="35"/>
      <c r="J238" s="35"/>
      <c r="K238" s="35"/>
      <c r="L238" s="9">
        <f t="shared" si="20"/>
        <v>12.3</v>
      </c>
      <c r="M238" s="1">
        <f t="shared" si="21"/>
        <v>295.15604807789998</v>
      </c>
    </row>
    <row r="239" spans="1:13" x14ac:dyDescent="0.25">
      <c r="A239" s="19" t="s">
        <v>1166</v>
      </c>
      <c r="B239" s="38" t="s">
        <v>172</v>
      </c>
      <c r="C239" s="42">
        <v>794</v>
      </c>
      <c r="D239" s="43">
        <f t="shared" si="17"/>
        <v>23.996426672999998</v>
      </c>
      <c r="E239" s="44">
        <f t="shared" si="18"/>
        <v>2399.6426672999996</v>
      </c>
      <c r="F239" s="34">
        <f t="shared" si="19"/>
        <v>7.94</v>
      </c>
      <c r="G239" s="35"/>
      <c r="H239" s="35"/>
      <c r="I239" s="35"/>
      <c r="J239" s="35"/>
      <c r="K239" s="35"/>
      <c r="L239" s="9">
        <f t="shared" si="20"/>
        <v>15.88</v>
      </c>
      <c r="M239" s="1">
        <f t="shared" si="21"/>
        <v>381.06325556723999</v>
      </c>
    </row>
    <row r="240" spans="1:13" x14ac:dyDescent="0.25">
      <c r="A240" s="19" t="s">
        <v>1167</v>
      </c>
      <c r="B240" s="38" t="s">
        <v>173</v>
      </c>
      <c r="C240" s="42">
        <v>847</v>
      </c>
      <c r="D240" s="43">
        <f t="shared" si="17"/>
        <v>23.996426672999998</v>
      </c>
      <c r="E240" s="44">
        <f t="shared" si="18"/>
        <v>2399.6426672999996</v>
      </c>
      <c r="F240" s="34">
        <f t="shared" si="19"/>
        <v>8.4700000000000006</v>
      </c>
      <c r="G240" s="35"/>
      <c r="H240" s="35"/>
      <c r="I240" s="35"/>
      <c r="J240" s="35"/>
      <c r="K240" s="35"/>
      <c r="L240" s="9">
        <f t="shared" si="20"/>
        <v>16.940000000000001</v>
      </c>
      <c r="M240" s="1">
        <f t="shared" si="21"/>
        <v>406.49946784062001</v>
      </c>
    </row>
    <row r="241" spans="1:13" x14ac:dyDescent="0.25">
      <c r="A241" s="19" t="s">
        <v>1168</v>
      </c>
      <c r="B241" s="38" t="s">
        <v>174</v>
      </c>
      <c r="C241" s="42">
        <v>658</v>
      </c>
      <c r="D241" s="43">
        <f t="shared" si="17"/>
        <v>23.996426672999998</v>
      </c>
      <c r="E241" s="44">
        <f t="shared" si="18"/>
        <v>2399.6426672999996</v>
      </c>
      <c r="F241" s="34">
        <f t="shared" si="19"/>
        <v>6.58</v>
      </c>
      <c r="G241" s="35"/>
      <c r="H241" s="35"/>
      <c r="I241" s="35"/>
      <c r="J241" s="35"/>
      <c r="K241" s="35"/>
      <c r="L241" s="9">
        <f t="shared" si="20"/>
        <v>13.16</v>
      </c>
      <c r="M241" s="1">
        <f t="shared" si="21"/>
        <v>315.79297501667997</v>
      </c>
    </row>
    <row r="242" spans="1:13" x14ac:dyDescent="0.25">
      <c r="A242" s="41" t="s">
        <v>954</v>
      </c>
      <c r="B242" s="10" t="s">
        <v>827</v>
      </c>
      <c r="C242" s="63"/>
      <c r="D242" s="43"/>
      <c r="E242" s="47"/>
      <c r="F242" s="34">
        <f t="shared" si="19"/>
        <v>0</v>
      </c>
      <c r="G242" s="34"/>
      <c r="H242" s="34"/>
      <c r="I242" s="34"/>
      <c r="J242" s="34"/>
      <c r="K242" s="34"/>
      <c r="L242" s="9">
        <f t="shared" si="20"/>
        <v>0</v>
      </c>
      <c r="M242" s="1">
        <f t="shared" si="21"/>
        <v>0</v>
      </c>
    </row>
    <row r="243" spans="1:13" x14ac:dyDescent="0.25">
      <c r="A243" s="19" t="s">
        <v>1169</v>
      </c>
      <c r="B243" s="38" t="s">
        <v>175</v>
      </c>
      <c r="C243" s="42">
        <v>7088</v>
      </c>
      <c r="D243" s="43">
        <f t="shared" si="17"/>
        <v>23.996426672999998</v>
      </c>
      <c r="E243" s="44">
        <f t="shared" si="18"/>
        <v>2399.6426672999996</v>
      </c>
      <c r="F243" s="34">
        <f t="shared" si="19"/>
        <v>70.88</v>
      </c>
      <c r="G243" s="35"/>
      <c r="H243" s="35"/>
      <c r="I243" s="35"/>
      <c r="J243" s="35"/>
      <c r="K243" s="35"/>
      <c r="L243" s="9">
        <f t="shared" si="20"/>
        <v>141.76</v>
      </c>
      <c r="M243" s="1">
        <f t="shared" si="21"/>
        <v>3401.7334451644797</v>
      </c>
    </row>
    <row r="244" spans="1:13" x14ac:dyDescent="0.25">
      <c r="A244" s="19" t="s">
        <v>1171</v>
      </c>
      <c r="B244" s="38" t="s">
        <v>176</v>
      </c>
      <c r="C244" s="42">
        <v>2839</v>
      </c>
      <c r="D244" s="43">
        <f t="shared" si="17"/>
        <v>23.996426672999998</v>
      </c>
      <c r="E244" s="44">
        <f t="shared" si="18"/>
        <v>2399.6426672999996</v>
      </c>
      <c r="F244" s="34">
        <f t="shared" si="19"/>
        <v>28.39</v>
      </c>
      <c r="G244" s="35"/>
      <c r="H244" s="35"/>
      <c r="I244" s="35"/>
      <c r="J244" s="35"/>
      <c r="K244" s="35"/>
      <c r="L244" s="9">
        <f t="shared" si="20"/>
        <v>56.78</v>
      </c>
      <c r="M244" s="1">
        <f t="shared" si="21"/>
        <v>1362.51710649294</v>
      </c>
    </row>
    <row r="245" spans="1:13" x14ac:dyDescent="0.25">
      <c r="A245" s="19" t="s">
        <v>1172</v>
      </c>
      <c r="B245" s="38" t="s">
        <v>177</v>
      </c>
      <c r="C245" s="42">
        <v>1492</v>
      </c>
      <c r="D245" s="43">
        <f t="shared" si="17"/>
        <v>23.996426672999998</v>
      </c>
      <c r="E245" s="44">
        <f t="shared" si="18"/>
        <v>2399.6426672999996</v>
      </c>
      <c r="F245" s="34">
        <f t="shared" si="19"/>
        <v>14.92</v>
      </c>
      <c r="G245" s="35"/>
      <c r="H245" s="35"/>
      <c r="I245" s="35"/>
      <c r="J245" s="35"/>
      <c r="K245" s="35"/>
      <c r="L245" s="9">
        <f t="shared" si="20"/>
        <v>29.84</v>
      </c>
      <c r="M245" s="1">
        <f t="shared" si="21"/>
        <v>716.05337192231991</v>
      </c>
    </row>
    <row r="246" spans="1:13" x14ac:dyDescent="0.25">
      <c r="A246" s="19" t="s">
        <v>1173</v>
      </c>
      <c r="B246" s="38" t="s">
        <v>178</v>
      </c>
      <c r="C246" s="42">
        <v>2849</v>
      </c>
      <c r="D246" s="43">
        <f t="shared" si="17"/>
        <v>23.996426672999998</v>
      </c>
      <c r="E246" s="44">
        <f t="shared" si="18"/>
        <v>2399.6426672999996</v>
      </c>
      <c r="F246" s="34">
        <f t="shared" si="19"/>
        <v>28.490000000000002</v>
      </c>
      <c r="G246" s="35"/>
      <c r="H246" s="35"/>
      <c r="I246" s="35"/>
      <c r="J246" s="35"/>
      <c r="K246" s="35"/>
      <c r="L246" s="9">
        <f t="shared" si="20"/>
        <v>56.980000000000004</v>
      </c>
      <c r="M246" s="1">
        <f t="shared" si="21"/>
        <v>1367.31639182754</v>
      </c>
    </row>
    <row r="247" spans="1:13" x14ac:dyDescent="0.25">
      <c r="A247" s="19" t="s">
        <v>1174</v>
      </c>
      <c r="B247" s="38" t="s">
        <v>179</v>
      </c>
      <c r="C247" s="42">
        <v>821</v>
      </c>
      <c r="D247" s="43">
        <f t="shared" si="17"/>
        <v>23.996426672999998</v>
      </c>
      <c r="E247" s="44">
        <f t="shared" si="18"/>
        <v>2399.6426672999996</v>
      </c>
      <c r="F247" s="34">
        <f t="shared" si="19"/>
        <v>8.2100000000000009</v>
      </c>
      <c r="G247" s="35"/>
      <c r="H247" s="35"/>
      <c r="I247" s="35"/>
      <c r="J247" s="35"/>
      <c r="K247" s="35"/>
      <c r="L247" s="9">
        <f t="shared" si="20"/>
        <v>16.420000000000002</v>
      </c>
      <c r="M247" s="1">
        <f t="shared" si="21"/>
        <v>394.02132597066003</v>
      </c>
    </row>
    <row r="248" spans="1:13" x14ac:dyDescent="0.25">
      <c r="A248" s="19" t="s">
        <v>1175</v>
      </c>
      <c r="B248" s="38" t="s">
        <v>180</v>
      </c>
      <c r="C248" s="42">
        <v>2434</v>
      </c>
      <c r="D248" s="43">
        <f t="shared" si="17"/>
        <v>23.996426672999998</v>
      </c>
      <c r="E248" s="44">
        <f t="shared" si="18"/>
        <v>2399.6426672999996</v>
      </c>
      <c r="F248" s="34">
        <f t="shared" si="19"/>
        <v>24.34</v>
      </c>
      <c r="G248" s="35"/>
      <c r="H248" s="35"/>
      <c r="I248" s="35"/>
      <c r="J248" s="35"/>
      <c r="K248" s="35"/>
      <c r="L248" s="9">
        <f t="shared" si="20"/>
        <v>48.68</v>
      </c>
      <c r="M248" s="1">
        <f t="shared" si="21"/>
        <v>1168.14605044164</v>
      </c>
    </row>
    <row r="249" spans="1:13" x14ac:dyDescent="0.25">
      <c r="A249" s="19" t="s">
        <v>1176</v>
      </c>
      <c r="B249" s="38" t="s">
        <v>182</v>
      </c>
      <c r="C249" s="42">
        <v>2915</v>
      </c>
      <c r="D249" s="43">
        <f t="shared" si="17"/>
        <v>23.996426672999998</v>
      </c>
      <c r="E249" s="44">
        <f t="shared" si="18"/>
        <v>2399.6426672999996</v>
      </c>
      <c r="F249" s="34">
        <f t="shared" si="19"/>
        <v>29.150000000000002</v>
      </c>
      <c r="G249" s="35"/>
      <c r="H249" s="35"/>
      <c r="I249" s="35"/>
      <c r="J249" s="35"/>
      <c r="K249" s="35"/>
      <c r="L249" s="9">
        <f t="shared" si="20"/>
        <v>58.300000000000004</v>
      </c>
      <c r="M249" s="1">
        <f t="shared" si="21"/>
        <v>1398.9916750359</v>
      </c>
    </row>
    <row r="250" spans="1:13" x14ac:dyDescent="0.25">
      <c r="A250" s="19" t="s">
        <v>1177</v>
      </c>
      <c r="B250" s="38" t="s">
        <v>183</v>
      </c>
      <c r="C250" s="42">
        <v>2022</v>
      </c>
      <c r="D250" s="43">
        <f t="shared" si="17"/>
        <v>23.996426672999998</v>
      </c>
      <c r="E250" s="44">
        <f t="shared" si="18"/>
        <v>2399.6426672999996</v>
      </c>
      <c r="F250" s="34">
        <f t="shared" si="19"/>
        <v>20.22</v>
      </c>
      <c r="G250" s="35"/>
      <c r="H250" s="35"/>
      <c r="I250" s="35"/>
      <c r="J250" s="35"/>
      <c r="K250" s="35"/>
      <c r="L250" s="9">
        <f t="shared" si="20"/>
        <v>40.44</v>
      </c>
      <c r="M250" s="1">
        <f t="shared" si="21"/>
        <v>970.4154946561199</v>
      </c>
    </row>
    <row r="251" spans="1:13" x14ac:dyDescent="0.25">
      <c r="A251" s="19" t="s">
        <v>1178</v>
      </c>
      <c r="B251" s="38" t="s">
        <v>184</v>
      </c>
      <c r="C251" s="42">
        <v>1755</v>
      </c>
      <c r="D251" s="43">
        <f t="shared" si="17"/>
        <v>23.996426672999998</v>
      </c>
      <c r="E251" s="44">
        <f t="shared" si="18"/>
        <v>2399.6426672999996</v>
      </c>
      <c r="F251" s="34">
        <f t="shared" si="19"/>
        <v>17.55</v>
      </c>
      <c r="G251" s="35"/>
      <c r="H251" s="35"/>
      <c r="I251" s="35"/>
      <c r="J251" s="35"/>
      <c r="K251" s="35"/>
      <c r="L251" s="9">
        <f t="shared" si="20"/>
        <v>35.1</v>
      </c>
      <c r="M251" s="1">
        <f t="shared" si="21"/>
        <v>842.27457622229997</v>
      </c>
    </row>
    <row r="252" spans="1:13" x14ac:dyDescent="0.25">
      <c r="A252" s="19" t="s">
        <v>1179</v>
      </c>
      <c r="B252" s="38" t="s">
        <v>185</v>
      </c>
      <c r="C252" s="42">
        <v>2160</v>
      </c>
      <c r="D252" s="43">
        <f t="shared" si="17"/>
        <v>23.996426672999998</v>
      </c>
      <c r="E252" s="44">
        <f t="shared" si="18"/>
        <v>2399.6426672999996</v>
      </c>
      <c r="F252" s="34">
        <f t="shared" si="19"/>
        <v>21.6</v>
      </c>
      <c r="G252" s="35"/>
      <c r="H252" s="35"/>
      <c r="I252" s="35"/>
      <c r="J252" s="35"/>
      <c r="K252" s="35"/>
      <c r="L252" s="9">
        <f t="shared" si="20"/>
        <v>43.2</v>
      </c>
      <c r="M252" s="1">
        <f t="shared" si="21"/>
        <v>1036.6456322736001</v>
      </c>
    </row>
    <row r="253" spans="1:13" x14ac:dyDescent="0.25">
      <c r="A253" s="19" t="s">
        <v>1180</v>
      </c>
      <c r="B253" s="38" t="s">
        <v>186</v>
      </c>
      <c r="C253" s="42">
        <v>1353</v>
      </c>
      <c r="D253" s="43">
        <f t="shared" si="17"/>
        <v>23.996426672999998</v>
      </c>
      <c r="E253" s="44">
        <f t="shared" si="18"/>
        <v>2399.6426672999996</v>
      </c>
      <c r="F253" s="34">
        <f t="shared" si="19"/>
        <v>13.530000000000001</v>
      </c>
      <c r="G253" s="35"/>
      <c r="H253" s="35"/>
      <c r="I253" s="35"/>
      <c r="J253" s="35"/>
      <c r="K253" s="35"/>
      <c r="L253" s="9">
        <f t="shared" si="20"/>
        <v>27.060000000000002</v>
      </c>
      <c r="M253" s="1">
        <f t="shared" si="21"/>
        <v>649.34330577137996</v>
      </c>
    </row>
    <row r="254" spans="1:13" x14ac:dyDescent="0.25">
      <c r="A254" s="19" t="s">
        <v>1181</v>
      </c>
      <c r="B254" s="38" t="s">
        <v>187</v>
      </c>
      <c r="C254" s="42">
        <v>2218</v>
      </c>
      <c r="D254" s="43">
        <f t="shared" si="17"/>
        <v>23.996426672999998</v>
      </c>
      <c r="E254" s="44">
        <f t="shared" si="18"/>
        <v>2399.6426672999996</v>
      </c>
      <c r="F254" s="34">
        <f t="shared" si="19"/>
        <v>22.18</v>
      </c>
      <c r="G254" s="35"/>
      <c r="H254" s="35"/>
      <c r="I254" s="35"/>
      <c r="J254" s="35"/>
      <c r="K254" s="35"/>
      <c r="L254" s="9">
        <f t="shared" si="20"/>
        <v>44.36</v>
      </c>
      <c r="M254" s="1">
        <f t="shared" si="21"/>
        <v>1064.4814872142799</v>
      </c>
    </row>
    <row r="255" spans="1:13" x14ac:dyDescent="0.25">
      <c r="A255" s="19" t="s">
        <v>1182</v>
      </c>
      <c r="B255" s="38" t="s">
        <v>188</v>
      </c>
      <c r="C255" s="42">
        <v>2007</v>
      </c>
      <c r="D255" s="43">
        <f t="shared" si="17"/>
        <v>23.996426672999998</v>
      </c>
      <c r="E255" s="44">
        <f t="shared" si="18"/>
        <v>2399.6426672999996</v>
      </c>
      <c r="F255" s="34">
        <f t="shared" si="19"/>
        <v>20.07</v>
      </c>
      <c r="G255" s="35"/>
      <c r="H255" s="35"/>
      <c r="I255" s="35"/>
      <c r="J255" s="35"/>
      <c r="K255" s="35"/>
      <c r="L255" s="9">
        <f t="shared" si="20"/>
        <v>40.14</v>
      </c>
      <c r="M255" s="1">
        <f t="shared" si="21"/>
        <v>963.21656665421995</v>
      </c>
    </row>
    <row r="256" spans="1:13" x14ac:dyDescent="0.25">
      <c r="A256" s="19" t="s">
        <v>1183</v>
      </c>
      <c r="B256" s="38" t="s">
        <v>189</v>
      </c>
      <c r="C256" s="42">
        <v>1052</v>
      </c>
      <c r="D256" s="43">
        <f t="shared" si="17"/>
        <v>23.996426672999998</v>
      </c>
      <c r="E256" s="44">
        <f t="shared" si="18"/>
        <v>2399.6426672999996</v>
      </c>
      <c r="F256" s="34">
        <f t="shared" si="19"/>
        <v>10.52</v>
      </c>
      <c r="G256" s="35"/>
      <c r="H256" s="35"/>
      <c r="I256" s="35"/>
      <c r="J256" s="35"/>
      <c r="K256" s="35"/>
      <c r="L256" s="9">
        <f t="shared" si="20"/>
        <v>21.04</v>
      </c>
      <c r="M256" s="1">
        <f t="shared" si="21"/>
        <v>504.88481719991995</v>
      </c>
    </row>
    <row r="257" spans="1:13" x14ac:dyDescent="0.25">
      <c r="A257" s="19" t="s">
        <v>1184</v>
      </c>
      <c r="B257" s="38" t="s">
        <v>190</v>
      </c>
      <c r="C257" s="42">
        <v>2136</v>
      </c>
      <c r="D257" s="43">
        <f t="shared" si="17"/>
        <v>23.996426672999998</v>
      </c>
      <c r="E257" s="44">
        <f t="shared" si="18"/>
        <v>2399.6426672999996</v>
      </c>
      <c r="F257" s="34">
        <f t="shared" si="19"/>
        <v>21.36</v>
      </c>
      <c r="G257" s="35"/>
      <c r="H257" s="35"/>
      <c r="I257" s="35"/>
      <c r="J257" s="35"/>
      <c r="K257" s="35"/>
      <c r="L257" s="9">
        <f t="shared" si="20"/>
        <v>42.72</v>
      </c>
      <c r="M257" s="1">
        <f t="shared" si="21"/>
        <v>1025.1273474705599</v>
      </c>
    </row>
    <row r="258" spans="1:13" x14ac:dyDescent="0.25">
      <c r="A258" s="19" t="s">
        <v>1185</v>
      </c>
      <c r="B258" s="38" t="s">
        <v>191</v>
      </c>
      <c r="C258" s="42">
        <v>4628</v>
      </c>
      <c r="D258" s="43">
        <f t="shared" si="17"/>
        <v>23.996426672999998</v>
      </c>
      <c r="E258" s="44">
        <f t="shared" si="18"/>
        <v>2399.6426672999996</v>
      </c>
      <c r="F258" s="34">
        <f t="shared" si="19"/>
        <v>46.28</v>
      </c>
      <c r="G258" s="35"/>
      <c r="H258" s="35"/>
      <c r="I258" s="35"/>
      <c r="J258" s="35"/>
      <c r="K258" s="35"/>
      <c r="L258" s="9">
        <f t="shared" si="20"/>
        <v>92.56</v>
      </c>
      <c r="M258" s="1">
        <f t="shared" si="21"/>
        <v>2221.1092528528798</v>
      </c>
    </row>
    <row r="259" spans="1:13" x14ac:dyDescent="0.25">
      <c r="A259" s="19" t="s">
        <v>1186</v>
      </c>
      <c r="B259" s="38" t="s">
        <v>192</v>
      </c>
      <c r="C259" s="42">
        <v>1229</v>
      </c>
      <c r="D259" s="43">
        <f t="shared" si="17"/>
        <v>23.996426672999998</v>
      </c>
      <c r="E259" s="44">
        <f t="shared" si="18"/>
        <v>2399.6426672999996</v>
      </c>
      <c r="F259" s="34">
        <f t="shared" si="19"/>
        <v>12.290000000000001</v>
      </c>
      <c r="G259" s="35"/>
      <c r="H259" s="35"/>
      <c r="I259" s="35"/>
      <c r="J259" s="35"/>
      <c r="K259" s="35"/>
      <c r="L259" s="9">
        <f t="shared" ref="L259:L322" si="22">C259*2%</f>
        <v>24.580000000000002</v>
      </c>
      <c r="M259" s="1">
        <f t="shared" ref="M259:M322" si="23">D259*(C259*2%)</f>
        <v>589.83216762233997</v>
      </c>
    </row>
    <row r="260" spans="1:13" x14ac:dyDescent="0.25">
      <c r="A260" s="19" t="s">
        <v>1187</v>
      </c>
      <c r="B260" s="38" t="s">
        <v>193</v>
      </c>
      <c r="C260" s="42">
        <v>2460</v>
      </c>
      <c r="D260" s="43">
        <f t="shared" si="17"/>
        <v>23.996426672999998</v>
      </c>
      <c r="E260" s="44">
        <f t="shared" ref="E260:E323" si="24">IF((C260*0.01*$M$5)&gt;=$M$6,D260*(C260*0.01*$M$5),D260*$M$6)</f>
        <v>2399.6426672999996</v>
      </c>
      <c r="F260" s="34">
        <f t="shared" si="19"/>
        <v>24.6</v>
      </c>
      <c r="G260" s="35"/>
      <c r="H260" s="35"/>
      <c r="I260" s="35"/>
      <c r="J260" s="35"/>
      <c r="K260" s="35"/>
      <c r="L260" s="9">
        <f t="shared" si="22"/>
        <v>49.2</v>
      </c>
      <c r="M260" s="1">
        <f t="shared" si="23"/>
        <v>1180.6241923115999</v>
      </c>
    </row>
    <row r="261" spans="1:13" x14ac:dyDescent="0.25">
      <c r="A261" s="19" t="s">
        <v>1188</v>
      </c>
      <c r="B261" s="38" t="s">
        <v>194</v>
      </c>
      <c r="C261" s="42">
        <v>1122</v>
      </c>
      <c r="D261" s="43">
        <f t="shared" si="17"/>
        <v>23.996426672999998</v>
      </c>
      <c r="E261" s="44">
        <f t="shared" si="24"/>
        <v>2399.6426672999996</v>
      </c>
      <c r="F261" s="34">
        <f t="shared" si="19"/>
        <v>11.22</v>
      </c>
      <c r="G261" s="35"/>
      <c r="H261" s="35"/>
      <c r="I261" s="35"/>
      <c r="J261" s="35"/>
      <c r="K261" s="35"/>
      <c r="L261" s="9">
        <f t="shared" si="22"/>
        <v>22.44</v>
      </c>
      <c r="M261" s="1">
        <f t="shared" si="23"/>
        <v>538.47981454212004</v>
      </c>
    </row>
    <row r="262" spans="1:13" x14ac:dyDescent="0.25">
      <c r="A262" s="19" t="s">
        <v>1189</v>
      </c>
      <c r="B262" s="38" t="s">
        <v>195</v>
      </c>
      <c r="C262" s="42">
        <v>3120</v>
      </c>
      <c r="D262" s="43">
        <f t="shared" si="17"/>
        <v>23.996426672999998</v>
      </c>
      <c r="E262" s="44">
        <f t="shared" si="24"/>
        <v>2399.6426672999996</v>
      </c>
      <c r="F262" s="34">
        <f t="shared" si="19"/>
        <v>31.2</v>
      </c>
      <c r="G262" s="35"/>
      <c r="H262" s="35"/>
      <c r="I262" s="35"/>
      <c r="J262" s="35"/>
      <c r="K262" s="35"/>
      <c r="L262" s="9">
        <f t="shared" si="22"/>
        <v>62.4</v>
      </c>
      <c r="M262" s="1">
        <f t="shared" si="23"/>
        <v>1497.3770243951999</v>
      </c>
    </row>
    <row r="263" spans="1:13" x14ac:dyDescent="0.25">
      <c r="A263" s="19" t="s">
        <v>1190</v>
      </c>
      <c r="B263" s="38" t="s">
        <v>196</v>
      </c>
      <c r="C263" s="42">
        <v>4207</v>
      </c>
      <c r="D263" s="43">
        <f t="shared" ref="D263:D326" si="25">$N$4</f>
        <v>23.996426672999998</v>
      </c>
      <c r="E263" s="44">
        <f t="shared" si="24"/>
        <v>2399.6426672999996</v>
      </c>
      <c r="F263" s="34">
        <f t="shared" si="19"/>
        <v>42.07</v>
      </c>
      <c r="G263" s="35"/>
      <c r="H263" s="35"/>
      <c r="I263" s="35"/>
      <c r="J263" s="35"/>
      <c r="K263" s="35"/>
      <c r="L263" s="9">
        <f t="shared" si="22"/>
        <v>84.14</v>
      </c>
      <c r="M263" s="1">
        <f t="shared" si="23"/>
        <v>2019.0593402662198</v>
      </c>
    </row>
    <row r="264" spans="1:13" x14ac:dyDescent="0.25">
      <c r="A264" s="19" t="s">
        <v>1191</v>
      </c>
      <c r="B264" s="38" t="s">
        <v>197</v>
      </c>
      <c r="C264" s="42">
        <v>1694</v>
      </c>
      <c r="D264" s="43">
        <f t="shared" si="25"/>
        <v>23.996426672999998</v>
      </c>
      <c r="E264" s="44">
        <f t="shared" si="24"/>
        <v>2399.6426672999996</v>
      </c>
      <c r="F264" s="34">
        <f t="shared" ref="F264:F327" si="26">C264*1%</f>
        <v>16.940000000000001</v>
      </c>
      <c r="G264" s="35"/>
      <c r="H264" s="35"/>
      <c r="I264" s="35"/>
      <c r="J264" s="35"/>
      <c r="K264" s="35"/>
      <c r="L264" s="9">
        <f t="shared" si="22"/>
        <v>33.880000000000003</v>
      </c>
      <c r="M264" s="1">
        <f t="shared" si="23"/>
        <v>812.99893568124003</v>
      </c>
    </row>
    <row r="265" spans="1:13" x14ac:dyDescent="0.25">
      <c r="A265" s="19" t="s">
        <v>1192</v>
      </c>
      <c r="B265" s="38" t="s">
        <v>198</v>
      </c>
      <c r="C265" s="42">
        <v>825</v>
      </c>
      <c r="D265" s="43">
        <f t="shared" si="25"/>
        <v>23.996426672999998</v>
      </c>
      <c r="E265" s="44">
        <f t="shared" si="24"/>
        <v>2399.6426672999996</v>
      </c>
      <c r="F265" s="34">
        <f t="shared" si="26"/>
        <v>8.25</v>
      </c>
      <c r="G265" s="35"/>
      <c r="H265" s="35"/>
      <c r="I265" s="35"/>
      <c r="J265" s="35"/>
      <c r="K265" s="35"/>
      <c r="L265" s="9">
        <f t="shared" si="22"/>
        <v>16.5</v>
      </c>
      <c r="M265" s="1">
        <f t="shared" si="23"/>
        <v>395.94104010449996</v>
      </c>
    </row>
    <row r="266" spans="1:13" x14ac:dyDescent="0.25">
      <c r="A266" s="19" t="s">
        <v>1193</v>
      </c>
      <c r="B266" s="38" t="s">
        <v>199</v>
      </c>
      <c r="C266" s="42">
        <v>2319</v>
      </c>
      <c r="D266" s="43">
        <f t="shared" si="25"/>
        <v>23.996426672999998</v>
      </c>
      <c r="E266" s="44">
        <f t="shared" si="24"/>
        <v>2399.6426672999996</v>
      </c>
      <c r="F266" s="34">
        <f t="shared" si="26"/>
        <v>23.19</v>
      </c>
      <c r="G266" s="35"/>
      <c r="H266" s="35"/>
      <c r="I266" s="35"/>
      <c r="J266" s="35"/>
      <c r="K266" s="35"/>
      <c r="L266" s="9">
        <f t="shared" si="22"/>
        <v>46.38</v>
      </c>
      <c r="M266" s="1">
        <f t="shared" si="23"/>
        <v>1112.9542690937401</v>
      </c>
    </row>
    <row r="267" spans="1:13" x14ac:dyDescent="0.25">
      <c r="A267" s="19" t="s">
        <v>1194</v>
      </c>
      <c r="B267" s="38" t="s">
        <v>200</v>
      </c>
      <c r="C267" s="42">
        <v>1472</v>
      </c>
      <c r="D267" s="43">
        <f t="shared" si="25"/>
        <v>23.996426672999998</v>
      </c>
      <c r="E267" s="44">
        <f t="shared" si="24"/>
        <v>2399.6426672999996</v>
      </c>
      <c r="F267" s="34">
        <f t="shared" si="26"/>
        <v>14.72</v>
      </c>
      <c r="G267" s="35"/>
      <c r="H267" s="35"/>
      <c r="I267" s="35"/>
      <c r="J267" s="35"/>
      <c r="K267" s="35"/>
      <c r="L267" s="9">
        <f t="shared" si="22"/>
        <v>29.44</v>
      </c>
      <c r="M267" s="1">
        <f t="shared" si="23"/>
        <v>706.45480125311997</v>
      </c>
    </row>
    <row r="268" spans="1:13" x14ac:dyDescent="0.25">
      <c r="A268" s="41" t="s">
        <v>955</v>
      </c>
      <c r="B268" s="10" t="s">
        <v>828</v>
      </c>
      <c r="C268" s="63"/>
      <c r="D268" s="43"/>
      <c r="E268" s="47"/>
      <c r="F268" s="34">
        <f t="shared" si="26"/>
        <v>0</v>
      </c>
      <c r="G268" s="34"/>
      <c r="H268" s="34"/>
      <c r="I268" s="34"/>
      <c r="J268" s="34"/>
      <c r="K268" s="34"/>
      <c r="L268" s="9">
        <f t="shared" si="22"/>
        <v>0</v>
      </c>
      <c r="M268" s="1">
        <f t="shared" si="23"/>
        <v>0</v>
      </c>
    </row>
    <row r="269" spans="1:13" x14ac:dyDescent="0.25">
      <c r="A269" s="19" t="s">
        <v>1195</v>
      </c>
      <c r="B269" s="38" t="s">
        <v>201</v>
      </c>
      <c r="C269" s="42">
        <v>7194</v>
      </c>
      <c r="D269" s="43">
        <f t="shared" si="25"/>
        <v>23.996426672999998</v>
      </c>
      <c r="E269" s="44">
        <f t="shared" si="24"/>
        <v>2399.6426672999996</v>
      </c>
      <c r="F269" s="34">
        <f t="shared" si="26"/>
        <v>71.94</v>
      </c>
      <c r="G269" s="35"/>
      <c r="H269" s="35"/>
      <c r="I269" s="35"/>
      <c r="J269" s="35"/>
      <c r="K269" s="35"/>
      <c r="L269" s="9">
        <f t="shared" si="22"/>
        <v>143.88</v>
      </c>
      <c r="M269" s="1">
        <f t="shared" si="23"/>
        <v>3452.6058697112398</v>
      </c>
    </row>
    <row r="270" spans="1:13" x14ac:dyDescent="0.25">
      <c r="A270" s="19" t="s">
        <v>1198</v>
      </c>
      <c r="B270" s="38" t="s">
        <v>202</v>
      </c>
      <c r="C270" s="42">
        <v>451</v>
      </c>
      <c r="D270" s="43">
        <f t="shared" si="25"/>
        <v>23.996426672999998</v>
      </c>
      <c r="E270" s="44">
        <f t="shared" si="24"/>
        <v>2399.6426672999996</v>
      </c>
      <c r="F270" s="34">
        <f t="shared" si="26"/>
        <v>4.51</v>
      </c>
      <c r="G270" s="35"/>
      <c r="H270" s="35"/>
      <c r="I270" s="35"/>
      <c r="J270" s="35"/>
      <c r="K270" s="35"/>
      <c r="L270" s="9">
        <f t="shared" si="22"/>
        <v>9.02</v>
      </c>
      <c r="M270" s="1">
        <f t="shared" si="23"/>
        <v>216.44776859045999</v>
      </c>
    </row>
    <row r="271" spans="1:13" x14ac:dyDescent="0.25">
      <c r="A271" s="19" t="s">
        <v>1199</v>
      </c>
      <c r="B271" s="38" t="s">
        <v>203</v>
      </c>
      <c r="C271" s="42">
        <v>1329</v>
      </c>
      <c r="D271" s="43">
        <f t="shared" si="25"/>
        <v>23.996426672999998</v>
      </c>
      <c r="E271" s="44">
        <f t="shared" si="24"/>
        <v>2399.6426672999996</v>
      </c>
      <c r="F271" s="34">
        <f t="shared" si="26"/>
        <v>13.290000000000001</v>
      </c>
      <c r="G271" s="35"/>
      <c r="H271" s="35"/>
      <c r="I271" s="35"/>
      <c r="J271" s="35"/>
      <c r="K271" s="35"/>
      <c r="L271" s="9">
        <f t="shared" si="22"/>
        <v>26.580000000000002</v>
      </c>
      <c r="M271" s="1">
        <f t="shared" si="23"/>
        <v>637.82502096834003</v>
      </c>
    </row>
    <row r="272" spans="1:13" x14ac:dyDescent="0.25">
      <c r="A272" s="19" t="s">
        <v>1200</v>
      </c>
      <c r="B272" s="38" t="s">
        <v>204</v>
      </c>
      <c r="C272" s="42">
        <v>1243</v>
      </c>
      <c r="D272" s="43">
        <f t="shared" si="25"/>
        <v>23.996426672999998</v>
      </c>
      <c r="E272" s="44">
        <f t="shared" si="24"/>
        <v>2399.6426672999996</v>
      </c>
      <c r="F272" s="34">
        <f t="shared" si="26"/>
        <v>12.43</v>
      </c>
      <c r="G272" s="35"/>
      <c r="H272" s="35"/>
      <c r="I272" s="35"/>
      <c r="J272" s="35"/>
      <c r="K272" s="35"/>
      <c r="L272" s="9">
        <f t="shared" si="22"/>
        <v>24.86</v>
      </c>
      <c r="M272" s="1">
        <f t="shared" si="23"/>
        <v>596.55116709077993</v>
      </c>
    </row>
    <row r="273" spans="1:13" x14ac:dyDescent="0.25">
      <c r="A273" s="19" t="s">
        <v>1201</v>
      </c>
      <c r="B273" s="38" t="s">
        <v>205</v>
      </c>
      <c r="C273" s="42">
        <v>1241</v>
      </c>
      <c r="D273" s="43">
        <f t="shared" si="25"/>
        <v>23.996426672999998</v>
      </c>
      <c r="E273" s="44">
        <f t="shared" si="24"/>
        <v>2399.6426672999996</v>
      </c>
      <c r="F273" s="34">
        <f t="shared" si="26"/>
        <v>12.41</v>
      </c>
      <c r="G273" s="35"/>
      <c r="H273" s="35"/>
      <c r="I273" s="35"/>
      <c r="J273" s="35"/>
      <c r="K273" s="35"/>
      <c r="L273" s="9">
        <f t="shared" si="22"/>
        <v>24.82</v>
      </c>
      <c r="M273" s="1">
        <f t="shared" si="23"/>
        <v>595.59131002385993</v>
      </c>
    </row>
    <row r="274" spans="1:13" x14ac:dyDescent="0.25">
      <c r="A274" s="19" t="s">
        <v>1202</v>
      </c>
      <c r="B274" s="38" t="s">
        <v>206</v>
      </c>
      <c r="C274" s="42">
        <v>534</v>
      </c>
      <c r="D274" s="43">
        <f t="shared" si="25"/>
        <v>23.996426672999998</v>
      </c>
      <c r="E274" s="44">
        <f t="shared" si="24"/>
        <v>2399.6426672999996</v>
      </c>
      <c r="F274" s="34">
        <f t="shared" si="26"/>
        <v>5.34</v>
      </c>
      <c r="G274" s="35"/>
      <c r="H274" s="35"/>
      <c r="I274" s="35"/>
      <c r="J274" s="35"/>
      <c r="K274" s="35"/>
      <c r="L274" s="9">
        <f t="shared" si="22"/>
        <v>10.68</v>
      </c>
      <c r="M274" s="1">
        <f t="shared" si="23"/>
        <v>256.28183686763998</v>
      </c>
    </row>
    <row r="275" spans="1:13" x14ac:dyDescent="0.25">
      <c r="A275" s="19" t="s">
        <v>1203</v>
      </c>
      <c r="B275" s="38" t="s">
        <v>207</v>
      </c>
      <c r="C275" s="42">
        <v>2935</v>
      </c>
      <c r="D275" s="43">
        <f t="shared" si="25"/>
        <v>23.996426672999998</v>
      </c>
      <c r="E275" s="44">
        <f t="shared" si="24"/>
        <v>2399.6426672999996</v>
      </c>
      <c r="F275" s="34">
        <f t="shared" si="26"/>
        <v>29.35</v>
      </c>
      <c r="G275" s="35"/>
      <c r="H275" s="35"/>
      <c r="I275" s="35"/>
      <c r="J275" s="35"/>
      <c r="K275" s="35"/>
      <c r="L275" s="9">
        <f t="shared" si="22"/>
        <v>58.7</v>
      </c>
      <c r="M275" s="1">
        <f t="shared" si="23"/>
        <v>1408.5902457051</v>
      </c>
    </row>
    <row r="276" spans="1:13" x14ac:dyDescent="0.25">
      <c r="A276" s="19" t="s">
        <v>1204</v>
      </c>
      <c r="B276" s="38" t="s">
        <v>208</v>
      </c>
      <c r="C276" s="42">
        <v>1035</v>
      </c>
      <c r="D276" s="43">
        <f t="shared" si="25"/>
        <v>23.996426672999998</v>
      </c>
      <c r="E276" s="44">
        <f t="shared" si="24"/>
        <v>2399.6426672999996</v>
      </c>
      <c r="F276" s="34">
        <f t="shared" si="26"/>
        <v>10.35</v>
      </c>
      <c r="G276" s="35"/>
      <c r="H276" s="35"/>
      <c r="I276" s="35"/>
      <c r="J276" s="35"/>
      <c r="K276" s="35"/>
      <c r="L276" s="9">
        <f t="shared" si="22"/>
        <v>20.7</v>
      </c>
      <c r="M276" s="1">
        <f t="shared" si="23"/>
        <v>496.72603213109994</v>
      </c>
    </row>
    <row r="277" spans="1:13" x14ac:dyDescent="0.25">
      <c r="A277" s="19" t="s">
        <v>1205</v>
      </c>
      <c r="B277" s="38" t="s">
        <v>209</v>
      </c>
      <c r="C277" s="42">
        <v>2344</v>
      </c>
      <c r="D277" s="43">
        <f t="shared" si="25"/>
        <v>23.996426672999998</v>
      </c>
      <c r="E277" s="44">
        <f t="shared" si="24"/>
        <v>2399.6426672999996</v>
      </c>
      <c r="F277" s="34">
        <f t="shared" si="26"/>
        <v>23.44</v>
      </c>
      <c r="G277" s="35"/>
      <c r="H277" s="35"/>
      <c r="I277" s="35"/>
      <c r="J277" s="35"/>
      <c r="K277" s="35"/>
      <c r="L277" s="9">
        <f t="shared" si="22"/>
        <v>46.88</v>
      </c>
      <c r="M277" s="1">
        <f t="shared" si="23"/>
        <v>1124.95248243024</v>
      </c>
    </row>
    <row r="278" spans="1:13" x14ac:dyDescent="0.25">
      <c r="A278" s="19" t="s">
        <v>1206</v>
      </c>
      <c r="B278" s="38" t="s">
        <v>210</v>
      </c>
      <c r="C278" s="42">
        <v>557</v>
      </c>
      <c r="D278" s="43">
        <f t="shared" si="25"/>
        <v>23.996426672999998</v>
      </c>
      <c r="E278" s="44">
        <f t="shared" si="24"/>
        <v>2399.6426672999996</v>
      </c>
      <c r="F278" s="34">
        <f t="shared" si="26"/>
        <v>5.57</v>
      </c>
      <c r="G278" s="35"/>
      <c r="H278" s="35"/>
      <c r="I278" s="35"/>
      <c r="J278" s="35"/>
      <c r="K278" s="35"/>
      <c r="L278" s="9">
        <f t="shared" si="22"/>
        <v>11.14</v>
      </c>
      <c r="M278" s="1">
        <f t="shared" si="23"/>
        <v>267.32019313721997</v>
      </c>
    </row>
    <row r="279" spans="1:13" x14ac:dyDescent="0.25">
      <c r="A279" s="19" t="s">
        <v>1207</v>
      </c>
      <c r="B279" s="38" t="s">
        <v>211</v>
      </c>
      <c r="C279" s="42">
        <v>1372</v>
      </c>
      <c r="D279" s="43">
        <f t="shared" si="25"/>
        <v>23.996426672999998</v>
      </c>
      <c r="E279" s="44">
        <f t="shared" si="24"/>
        <v>2399.6426672999996</v>
      </c>
      <c r="F279" s="34">
        <f t="shared" si="26"/>
        <v>13.72</v>
      </c>
      <c r="G279" s="35"/>
      <c r="H279" s="35"/>
      <c r="I279" s="35"/>
      <c r="J279" s="35"/>
      <c r="K279" s="35"/>
      <c r="L279" s="9">
        <f t="shared" si="22"/>
        <v>27.44</v>
      </c>
      <c r="M279" s="1">
        <f t="shared" si="23"/>
        <v>658.46194790712002</v>
      </c>
    </row>
    <row r="280" spans="1:13" x14ac:dyDescent="0.25">
      <c r="A280" s="19" t="s">
        <v>1208</v>
      </c>
      <c r="B280" s="38" t="s">
        <v>212</v>
      </c>
      <c r="C280" s="42">
        <v>812</v>
      </c>
      <c r="D280" s="43">
        <f t="shared" si="25"/>
        <v>23.996426672999998</v>
      </c>
      <c r="E280" s="44">
        <f t="shared" si="24"/>
        <v>2399.6426672999996</v>
      </c>
      <c r="F280" s="34">
        <f t="shared" si="26"/>
        <v>8.120000000000001</v>
      </c>
      <c r="G280" s="35"/>
      <c r="H280" s="35"/>
      <c r="I280" s="35"/>
      <c r="J280" s="35"/>
      <c r="K280" s="35"/>
      <c r="L280" s="9">
        <f t="shared" si="22"/>
        <v>16.240000000000002</v>
      </c>
      <c r="M280" s="1">
        <f t="shared" si="23"/>
        <v>389.70196916952</v>
      </c>
    </row>
    <row r="281" spans="1:13" x14ac:dyDescent="0.25">
      <c r="A281" s="19" t="s">
        <v>1209</v>
      </c>
      <c r="B281" s="38" t="s">
        <v>213</v>
      </c>
      <c r="C281" s="42">
        <v>1053</v>
      </c>
      <c r="D281" s="43">
        <f t="shared" si="25"/>
        <v>23.996426672999998</v>
      </c>
      <c r="E281" s="44">
        <f t="shared" si="24"/>
        <v>2399.6426672999996</v>
      </c>
      <c r="F281" s="34">
        <f t="shared" si="26"/>
        <v>10.53</v>
      </c>
      <c r="G281" s="35"/>
      <c r="H281" s="35"/>
      <c r="I281" s="35"/>
      <c r="J281" s="35"/>
      <c r="K281" s="35"/>
      <c r="L281" s="9">
        <f t="shared" si="22"/>
        <v>21.06</v>
      </c>
      <c r="M281" s="1">
        <f t="shared" si="23"/>
        <v>505.36474573337995</v>
      </c>
    </row>
    <row r="282" spans="1:13" x14ac:dyDescent="0.25">
      <c r="A282" s="19" t="s">
        <v>1210</v>
      </c>
      <c r="B282" s="38" t="s">
        <v>214</v>
      </c>
      <c r="C282" s="42">
        <v>790</v>
      </c>
      <c r="D282" s="43">
        <f t="shared" si="25"/>
        <v>23.996426672999998</v>
      </c>
      <c r="E282" s="44">
        <f t="shared" si="24"/>
        <v>2399.6426672999996</v>
      </c>
      <c r="F282" s="34">
        <f t="shared" si="26"/>
        <v>7.9</v>
      </c>
      <c r="G282" s="35"/>
      <c r="H282" s="35"/>
      <c r="I282" s="35"/>
      <c r="J282" s="35"/>
      <c r="K282" s="35"/>
      <c r="L282" s="9">
        <f t="shared" si="22"/>
        <v>15.8</v>
      </c>
      <c r="M282" s="1">
        <f t="shared" si="23"/>
        <v>379.1435414334</v>
      </c>
    </row>
    <row r="283" spans="1:13" x14ac:dyDescent="0.25">
      <c r="A283" s="19" t="s">
        <v>1211</v>
      </c>
      <c r="B283" s="38" t="s">
        <v>105</v>
      </c>
      <c r="C283" s="42">
        <v>579</v>
      </c>
      <c r="D283" s="43">
        <f t="shared" si="25"/>
        <v>23.996426672999998</v>
      </c>
      <c r="E283" s="44">
        <f t="shared" si="24"/>
        <v>2399.6426672999996</v>
      </c>
      <c r="F283" s="34">
        <f t="shared" si="26"/>
        <v>5.79</v>
      </c>
      <c r="G283" s="35"/>
      <c r="H283" s="35"/>
      <c r="I283" s="35"/>
      <c r="J283" s="35"/>
      <c r="K283" s="35"/>
      <c r="L283" s="9">
        <f t="shared" si="22"/>
        <v>11.58</v>
      </c>
      <c r="M283" s="1">
        <f t="shared" si="23"/>
        <v>277.87862087333997</v>
      </c>
    </row>
    <row r="284" spans="1:13" x14ac:dyDescent="0.25">
      <c r="A284" s="19" t="s">
        <v>1212</v>
      </c>
      <c r="B284" s="38" t="s">
        <v>215</v>
      </c>
      <c r="C284" s="42">
        <v>447</v>
      </c>
      <c r="D284" s="43">
        <f t="shared" si="25"/>
        <v>23.996426672999998</v>
      </c>
      <c r="E284" s="44">
        <f t="shared" si="24"/>
        <v>2399.6426672999996</v>
      </c>
      <c r="F284" s="34">
        <f t="shared" si="26"/>
        <v>4.47</v>
      </c>
      <c r="G284" s="35"/>
      <c r="H284" s="35"/>
      <c r="I284" s="35"/>
      <c r="J284" s="35"/>
      <c r="K284" s="35"/>
      <c r="L284" s="9">
        <f t="shared" si="22"/>
        <v>8.94</v>
      </c>
      <c r="M284" s="1">
        <f t="shared" si="23"/>
        <v>214.52805445661997</v>
      </c>
    </row>
    <row r="285" spans="1:13" x14ac:dyDescent="0.25">
      <c r="A285" s="19" t="s">
        <v>1213</v>
      </c>
      <c r="B285" s="38" t="s">
        <v>110</v>
      </c>
      <c r="C285" s="42">
        <v>1017</v>
      </c>
      <c r="D285" s="43">
        <f t="shared" si="25"/>
        <v>23.996426672999998</v>
      </c>
      <c r="E285" s="44">
        <f t="shared" si="24"/>
        <v>2399.6426672999996</v>
      </c>
      <c r="F285" s="34">
        <f t="shared" si="26"/>
        <v>10.17</v>
      </c>
      <c r="G285" s="35"/>
      <c r="H285" s="35"/>
      <c r="I285" s="35"/>
      <c r="J285" s="35"/>
      <c r="K285" s="35"/>
      <c r="L285" s="9">
        <f t="shared" si="22"/>
        <v>20.34</v>
      </c>
      <c r="M285" s="1">
        <f t="shared" si="23"/>
        <v>488.08731852881999</v>
      </c>
    </row>
    <row r="286" spans="1:13" x14ac:dyDescent="0.25">
      <c r="A286" s="19" t="s">
        <v>1214</v>
      </c>
      <c r="B286" s="38" t="s">
        <v>216</v>
      </c>
      <c r="C286" s="42">
        <v>847</v>
      </c>
      <c r="D286" s="43">
        <f t="shared" si="25"/>
        <v>23.996426672999998</v>
      </c>
      <c r="E286" s="44">
        <f t="shared" si="24"/>
        <v>2399.6426672999996</v>
      </c>
      <c r="F286" s="34">
        <f t="shared" si="26"/>
        <v>8.4700000000000006</v>
      </c>
      <c r="G286" s="35"/>
      <c r="H286" s="35"/>
      <c r="I286" s="35"/>
      <c r="J286" s="35"/>
      <c r="K286" s="35"/>
      <c r="L286" s="9">
        <f t="shared" si="22"/>
        <v>16.940000000000001</v>
      </c>
      <c r="M286" s="1">
        <f t="shared" si="23"/>
        <v>406.49946784062001</v>
      </c>
    </row>
    <row r="287" spans="1:13" x14ac:dyDescent="0.25">
      <c r="A287" s="19" t="s">
        <v>1215</v>
      </c>
      <c r="B287" s="38" t="s">
        <v>217</v>
      </c>
      <c r="C287" s="42">
        <v>676</v>
      </c>
      <c r="D287" s="43">
        <f t="shared" si="25"/>
        <v>23.996426672999998</v>
      </c>
      <c r="E287" s="44">
        <f t="shared" si="24"/>
        <v>2399.6426672999996</v>
      </c>
      <c r="F287" s="34">
        <f t="shared" si="26"/>
        <v>6.76</v>
      </c>
      <c r="G287" s="35"/>
      <c r="H287" s="35"/>
      <c r="I287" s="35"/>
      <c r="J287" s="35"/>
      <c r="K287" s="35"/>
      <c r="L287" s="9">
        <f t="shared" si="22"/>
        <v>13.52</v>
      </c>
      <c r="M287" s="1">
        <f t="shared" si="23"/>
        <v>324.43168861895998</v>
      </c>
    </row>
    <row r="288" spans="1:13" x14ac:dyDescent="0.25">
      <c r="A288" s="19" t="s">
        <v>1216</v>
      </c>
      <c r="B288" s="38" t="s">
        <v>218</v>
      </c>
      <c r="C288" s="42">
        <v>1116</v>
      </c>
      <c r="D288" s="43">
        <f t="shared" si="25"/>
        <v>23.996426672999998</v>
      </c>
      <c r="E288" s="44">
        <f t="shared" si="24"/>
        <v>2399.6426672999996</v>
      </c>
      <c r="F288" s="34">
        <f t="shared" si="26"/>
        <v>11.16</v>
      </c>
      <c r="G288" s="35"/>
      <c r="H288" s="35"/>
      <c r="I288" s="35"/>
      <c r="J288" s="35"/>
      <c r="K288" s="35"/>
      <c r="L288" s="9">
        <f t="shared" si="22"/>
        <v>22.32</v>
      </c>
      <c r="M288" s="1">
        <f t="shared" si="23"/>
        <v>535.60024334135994</v>
      </c>
    </row>
    <row r="289" spans="1:13" x14ac:dyDescent="0.25">
      <c r="A289" s="19" t="s">
        <v>1217</v>
      </c>
      <c r="B289" s="38" t="s">
        <v>219</v>
      </c>
      <c r="C289" s="42">
        <v>1231</v>
      </c>
      <c r="D289" s="43">
        <f t="shared" si="25"/>
        <v>23.996426672999998</v>
      </c>
      <c r="E289" s="44">
        <f t="shared" si="24"/>
        <v>2399.6426672999996</v>
      </c>
      <c r="F289" s="34">
        <f t="shared" si="26"/>
        <v>12.31</v>
      </c>
      <c r="G289" s="35"/>
      <c r="H289" s="35"/>
      <c r="I289" s="35"/>
      <c r="J289" s="35"/>
      <c r="K289" s="35"/>
      <c r="L289" s="9">
        <f t="shared" si="22"/>
        <v>24.62</v>
      </c>
      <c r="M289" s="1">
        <f t="shared" si="23"/>
        <v>590.79202468925996</v>
      </c>
    </row>
    <row r="290" spans="1:13" x14ac:dyDescent="0.25">
      <c r="A290" s="19" t="s">
        <v>1218</v>
      </c>
      <c r="B290" s="38" t="s">
        <v>220</v>
      </c>
      <c r="C290" s="42">
        <v>2351</v>
      </c>
      <c r="D290" s="43">
        <f t="shared" si="25"/>
        <v>23.996426672999998</v>
      </c>
      <c r="E290" s="44">
        <f t="shared" si="24"/>
        <v>2399.6426672999996</v>
      </c>
      <c r="F290" s="34">
        <f t="shared" si="26"/>
        <v>23.51</v>
      </c>
      <c r="G290" s="35"/>
      <c r="H290" s="35"/>
      <c r="I290" s="35"/>
      <c r="J290" s="35"/>
      <c r="K290" s="35"/>
      <c r="L290" s="9">
        <f t="shared" si="22"/>
        <v>47.02</v>
      </c>
      <c r="M290" s="1">
        <f t="shared" si="23"/>
        <v>1128.31198216446</v>
      </c>
    </row>
    <row r="291" spans="1:13" x14ac:dyDescent="0.25">
      <c r="A291" s="41" t="s">
        <v>956</v>
      </c>
      <c r="B291" s="10" t="s">
        <v>829</v>
      </c>
      <c r="C291" s="63"/>
      <c r="D291" s="43"/>
      <c r="E291" s="47"/>
      <c r="F291" s="34">
        <f t="shared" si="26"/>
        <v>0</v>
      </c>
      <c r="G291" s="34"/>
      <c r="H291" s="34"/>
      <c r="I291" s="34"/>
      <c r="J291" s="34"/>
      <c r="K291" s="34"/>
      <c r="L291" s="9">
        <f t="shared" si="22"/>
        <v>0</v>
      </c>
      <c r="M291" s="1">
        <f t="shared" si="23"/>
        <v>0</v>
      </c>
    </row>
    <row r="292" spans="1:13" x14ac:dyDescent="0.25">
      <c r="A292" s="19" t="s">
        <v>1219</v>
      </c>
      <c r="B292" s="38" t="s">
        <v>221</v>
      </c>
      <c r="C292" s="42">
        <v>16203</v>
      </c>
      <c r="D292" s="43">
        <f t="shared" si="25"/>
        <v>23.996426672999998</v>
      </c>
      <c r="E292" s="44">
        <f t="shared" si="24"/>
        <v>3888.1410138261899</v>
      </c>
      <c r="F292" s="34">
        <f t="shared" si="26"/>
        <v>162.03</v>
      </c>
      <c r="G292" s="35"/>
      <c r="H292" s="35"/>
      <c r="I292" s="35"/>
      <c r="J292" s="35"/>
      <c r="K292" s="35"/>
      <c r="L292" s="9">
        <f t="shared" si="22"/>
        <v>324.06</v>
      </c>
      <c r="M292" s="1">
        <f t="shared" si="23"/>
        <v>7776.2820276523798</v>
      </c>
    </row>
    <row r="293" spans="1:13" x14ac:dyDescent="0.25">
      <c r="A293" s="19" t="s">
        <v>1220</v>
      </c>
      <c r="B293" s="38" t="s">
        <v>222</v>
      </c>
      <c r="C293" s="42">
        <v>1165</v>
      </c>
      <c r="D293" s="43">
        <f t="shared" si="25"/>
        <v>23.996426672999998</v>
      </c>
      <c r="E293" s="44">
        <f t="shared" si="24"/>
        <v>2399.6426672999996</v>
      </c>
      <c r="F293" s="34">
        <f t="shared" si="26"/>
        <v>11.65</v>
      </c>
      <c r="G293" s="35"/>
      <c r="H293" s="35"/>
      <c r="I293" s="35"/>
      <c r="J293" s="35"/>
      <c r="K293" s="35"/>
      <c r="L293" s="9">
        <f t="shared" si="22"/>
        <v>23.3</v>
      </c>
      <c r="M293" s="1">
        <f t="shared" si="23"/>
        <v>559.11674148090003</v>
      </c>
    </row>
    <row r="294" spans="1:13" x14ac:dyDescent="0.25">
      <c r="A294" s="19" t="s">
        <v>1221</v>
      </c>
      <c r="B294" s="38" t="s">
        <v>223</v>
      </c>
      <c r="C294" s="42">
        <v>901</v>
      </c>
      <c r="D294" s="43">
        <f t="shared" si="25"/>
        <v>23.996426672999998</v>
      </c>
      <c r="E294" s="44">
        <f t="shared" si="24"/>
        <v>2399.6426672999996</v>
      </c>
      <c r="F294" s="34">
        <f t="shared" si="26"/>
        <v>9.01</v>
      </c>
      <c r="G294" s="35"/>
      <c r="H294" s="35"/>
      <c r="I294" s="35"/>
      <c r="J294" s="35"/>
      <c r="K294" s="35"/>
      <c r="L294" s="9">
        <f t="shared" si="22"/>
        <v>18.02</v>
      </c>
      <c r="M294" s="1">
        <f t="shared" si="23"/>
        <v>432.41560864745998</v>
      </c>
    </row>
    <row r="295" spans="1:13" x14ac:dyDescent="0.25">
      <c r="A295" s="19" t="s">
        <v>1222</v>
      </c>
      <c r="B295" s="38" t="s">
        <v>224</v>
      </c>
      <c r="C295" s="42">
        <v>1251</v>
      </c>
      <c r="D295" s="43">
        <f t="shared" si="25"/>
        <v>23.996426672999998</v>
      </c>
      <c r="E295" s="44">
        <f t="shared" si="24"/>
        <v>2399.6426672999996</v>
      </c>
      <c r="F295" s="34">
        <f t="shared" si="26"/>
        <v>12.51</v>
      </c>
      <c r="G295" s="35"/>
      <c r="H295" s="35"/>
      <c r="I295" s="35"/>
      <c r="J295" s="35"/>
      <c r="K295" s="35"/>
      <c r="L295" s="9">
        <f t="shared" si="22"/>
        <v>25.02</v>
      </c>
      <c r="M295" s="1">
        <f t="shared" si="23"/>
        <v>600.3905953584599</v>
      </c>
    </row>
    <row r="296" spans="1:13" x14ac:dyDescent="0.25">
      <c r="A296" s="19" t="s">
        <v>1223</v>
      </c>
      <c r="B296" s="38" t="s">
        <v>225</v>
      </c>
      <c r="C296" s="42">
        <v>565</v>
      </c>
      <c r="D296" s="43">
        <f t="shared" si="25"/>
        <v>23.996426672999998</v>
      </c>
      <c r="E296" s="44">
        <f t="shared" si="24"/>
        <v>2399.6426672999996</v>
      </c>
      <c r="F296" s="34">
        <f t="shared" si="26"/>
        <v>5.65</v>
      </c>
      <c r="G296" s="35"/>
      <c r="H296" s="35"/>
      <c r="I296" s="35"/>
      <c r="J296" s="35"/>
      <c r="K296" s="35"/>
      <c r="L296" s="9">
        <f t="shared" si="22"/>
        <v>11.3</v>
      </c>
      <c r="M296" s="1">
        <f t="shared" si="23"/>
        <v>271.15962140490001</v>
      </c>
    </row>
    <row r="297" spans="1:13" x14ac:dyDescent="0.25">
      <c r="A297" s="19" t="s">
        <v>1224</v>
      </c>
      <c r="B297" s="38" t="s">
        <v>226</v>
      </c>
      <c r="C297" s="42">
        <v>5630</v>
      </c>
      <c r="D297" s="43">
        <f t="shared" si="25"/>
        <v>23.996426672999998</v>
      </c>
      <c r="E297" s="44">
        <f t="shared" si="24"/>
        <v>2399.6426672999996</v>
      </c>
      <c r="F297" s="34">
        <f t="shared" si="26"/>
        <v>56.300000000000004</v>
      </c>
      <c r="G297" s="35"/>
      <c r="H297" s="35"/>
      <c r="I297" s="35"/>
      <c r="J297" s="35"/>
      <c r="K297" s="35"/>
      <c r="L297" s="9">
        <f t="shared" si="22"/>
        <v>112.60000000000001</v>
      </c>
      <c r="M297" s="1">
        <f t="shared" si="23"/>
        <v>2701.9976433798001</v>
      </c>
    </row>
    <row r="298" spans="1:13" x14ac:dyDescent="0.25">
      <c r="A298" s="19" t="s">
        <v>1225</v>
      </c>
      <c r="B298" s="38" t="s">
        <v>227</v>
      </c>
      <c r="C298" s="42">
        <v>690</v>
      </c>
      <c r="D298" s="43">
        <f t="shared" si="25"/>
        <v>23.996426672999998</v>
      </c>
      <c r="E298" s="44">
        <f t="shared" si="24"/>
        <v>2399.6426672999996</v>
      </c>
      <c r="F298" s="34">
        <f t="shared" si="26"/>
        <v>6.9</v>
      </c>
      <c r="G298" s="35"/>
      <c r="H298" s="35"/>
      <c r="I298" s="35"/>
      <c r="J298" s="35"/>
      <c r="K298" s="35"/>
      <c r="L298" s="9">
        <f t="shared" si="22"/>
        <v>13.8</v>
      </c>
      <c r="M298" s="1">
        <f t="shared" si="23"/>
        <v>331.1506880874</v>
      </c>
    </row>
    <row r="299" spans="1:13" x14ac:dyDescent="0.25">
      <c r="A299" s="19" t="s">
        <v>1226</v>
      </c>
      <c r="B299" s="38" t="s">
        <v>228</v>
      </c>
      <c r="C299" s="42">
        <v>756</v>
      </c>
      <c r="D299" s="43">
        <f t="shared" si="25"/>
        <v>23.996426672999998</v>
      </c>
      <c r="E299" s="44">
        <f t="shared" si="24"/>
        <v>2399.6426672999996</v>
      </c>
      <c r="F299" s="34">
        <f t="shared" si="26"/>
        <v>7.5600000000000005</v>
      </c>
      <c r="G299" s="35"/>
      <c r="H299" s="35"/>
      <c r="I299" s="35"/>
      <c r="J299" s="35"/>
      <c r="K299" s="35"/>
      <c r="L299" s="9">
        <f t="shared" si="22"/>
        <v>15.120000000000001</v>
      </c>
      <c r="M299" s="1">
        <f t="shared" si="23"/>
        <v>362.82597129575998</v>
      </c>
    </row>
    <row r="300" spans="1:13" x14ac:dyDescent="0.25">
      <c r="A300" s="19" t="s">
        <v>1227</v>
      </c>
      <c r="B300" s="38" t="s">
        <v>229</v>
      </c>
      <c r="C300" s="42">
        <v>682</v>
      </c>
      <c r="D300" s="43">
        <f t="shared" si="25"/>
        <v>23.996426672999998</v>
      </c>
      <c r="E300" s="44">
        <f t="shared" si="24"/>
        <v>2399.6426672999996</v>
      </c>
      <c r="F300" s="34">
        <f t="shared" si="26"/>
        <v>6.82</v>
      </c>
      <c r="G300" s="35"/>
      <c r="H300" s="35"/>
      <c r="I300" s="35"/>
      <c r="J300" s="35"/>
      <c r="K300" s="35"/>
      <c r="L300" s="9">
        <f t="shared" si="22"/>
        <v>13.64</v>
      </c>
      <c r="M300" s="1">
        <f t="shared" si="23"/>
        <v>327.31125981971996</v>
      </c>
    </row>
    <row r="301" spans="1:13" x14ac:dyDescent="0.25">
      <c r="A301" s="19" t="s">
        <v>1228</v>
      </c>
      <c r="B301" s="38" t="s">
        <v>230</v>
      </c>
      <c r="C301" s="42">
        <v>3481</v>
      </c>
      <c r="D301" s="43">
        <f t="shared" si="25"/>
        <v>23.996426672999998</v>
      </c>
      <c r="E301" s="44">
        <f t="shared" si="24"/>
        <v>2399.6426672999996</v>
      </c>
      <c r="F301" s="34">
        <f t="shared" si="26"/>
        <v>34.81</v>
      </c>
      <c r="G301" s="35"/>
      <c r="H301" s="35"/>
      <c r="I301" s="35"/>
      <c r="J301" s="35"/>
      <c r="K301" s="35"/>
      <c r="L301" s="9">
        <f t="shared" si="22"/>
        <v>69.62</v>
      </c>
      <c r="M301" s="1">
        <f t="shared" si="23"/>
        <v>1670.63122497426</v>
      </c>
    </row>
    <row r="302" spans="1:13" x14ac:dyDescent="0.25">
      <c r="A302" s="19" t="s">
        <v>1229</v>
      </c>
      <c r="B302" s="38" t="s">
        <v>231</v>
      </c>
      <c r="C302" s="42">
        <v>318</v>
      </c>
      <c r="D302" s="43">
        <f t="shared" si="25"/>
        <v>23.996426672999998</v>
      </c>
      <c r="E302" s="44">
        <f t="shared" si="24"/>
        <v>2399.6426672999996</v>
      </c>
      <c r="F302" s="34">
        <f t="shared" si="26"/>
        <v>3.18</v>
      </c>
      <c r="G302" s="35"/>
      <c r="H302" s="35"/>
      <c r="I302" s="35"/>
      <c r="J302" s="35"/>
      <c r="K302" s="35"/>
      <c r="L302" s="9">
        <f t="shared" si="22"/>
        <v>6.36</v>
      </c>
      <c r="M302" s="1">
        <f t="shared" si="23"/>
        <v>152.61727364027999</v>
      </c>
    </row>
    <row r="303" spans="1:13" x14ac:dyDescent="0.25">
      <c r="A303" s="19" t="s">
        <v>1230</v>
      </c>
      <c r="B303" s="38" t="s">
        <v>232</v>
      </c>
      <c r="C303" s="42">
        <v>3966</v>
      </c>
      <c r="D303" s="43">
        <f t="shared" si="25"/>
        <v>23.996426672999998</v>
      </c>
      <c r="E303" s="44">
        <f t="shared" si="24"/>
        <v>2399.6426672999996</v>
      </c>
      <c r="F303" s="34">
        <f t="shared" si="26"/>
        <v>39.660000000000004</v>
      </c>
      <c r="G303" s="35"/>
      <c r="H303" s="35"/>
      <c r="I303" s="35"/>
      <c r="J303" s="35"/>
      <c r="K303" s="35"/>
      <c r="L303" s="9">
        <f t="shared" si="22"/>
        <v>79.320000000000007</v>
      </c>
      <c r="M303" s="1">
        <f t="shared" si="23"/>
        <v>1903.39656370236</v>
      </c>
    </row>
    <row r="304" spans="1:13" x14ac:dyDescent="0.25">
      <c r="A304" s="19" t="s">
        <v>1231</v>
      </c>
      <c r="B304" s="38" t="s">
        <v>233</v>
      </c>
      <c r="C304" s="42">
        <v>2421</v>
      </c>
      <c r="D304" s="43">
        <f t="shared" si="25"/>
        <v>23.996426672999998</v>
      </c>
      <c r="E304" s="44">
        <f t="shared" si="24"/>
        <v>2399.6426672999996</v>
      </c>
      <c r="F304" s="34">
        <f t="shared" si="26"/>
        <v>24.21</v>
      </c>
      <c r="G304" s="35"/>
      <c r="H304" s="35"/>
      <c r="I304" s="35"/>
      <c r="J304" s="35"/>
      <c r="K304" s="35"/>
      <c r="L304" s="9">
        <f t="shared" si="22"/>
        <v>48.42</v>
      </c>
      <c r="M304" s="1">
        <f t="shared" si="23"/>
        <v>1161.90697950666</v>
      </c>
    </row>
    <row r="305" spans="1:13" x14ac:dyDescent="0.25">
      <c r="A305" s="19" t="s">
        <v>1232</v>
      </c>
      <c r="B305" s="38" t="s">
        <v>234</v>
      </c>
      <c r="C305" s="42">
        <v>881</v>
      </c>
      <c r="D305" s="43">
        <f t="shared" si="25"/>
        <v>23.996426672999998</v>
      </c>
      <c r="E305" s="44">
        <f t="shared" si="24"/>
        <v>2399.6426672999996</v>
      </c>
      <c r="F305" s="34">
        <f t="shared" si="26"/>
        <v>8.81</v>
      </c>
      <c r="G305" s="35"/>
      <c r="H305" s="35"/>
      <c r="I305" s="35"/>
      <c r="J305" s="35"/>
      <c r="K305" s="35"/>
      <c r="L305" s="9">
        <f t="shared" si="22"/>
        <v>17.62</v>
      </c>
      <c r="M305" s="1">
        <f t="shared" si="23"/>
        <v>422.81703797825998</v>
      </c>
    </row>
    <row r="306" spans="1:13" x14ac:dyDescent="0.25">
      <c r="A306" s="19" t="s">
        <v>1233</v>
      </c>
      <c r="B306" s="38" t="s">
        <v>235</v>
      </c>
      <c r="C306" s="42">
        <v>2120</v>
      </c>
      <c r="D306" s="43">
        <f t="shared" si="25"/>
        <v>23.996426672999998</v>
      </c>
      <c r="E306" s="44">
        <f t="shared" si="24"/>
        <v>2399.6426672999996</v>
      </c>
      <c r="F306" s="34">
        <f t="shared" si="26"/>
        <v>21.2</v>
      </c>
      <c r="G306" s="35"/>
      <c r="H306" s="35"/>
      <c r="I306" s="35"/>
      <c r="J306" s="35"/>
      <c r="K306" s="35"/>
      <c r="L306" s="9">
        <f t="shared" si="22"/>
        <v>42.4</v>
      </c>
      <c r="M306" s="1">
        <f t="shared" si="23"/>
        <v>1017.4484909351999</v>
      </c>
    </row>
    <row r="307" spans="1:13" x14ac:dyDescent="0.25">
      <c r="A307" s="19" t="s">
        <v>1234</v>
      </c>
      <c r="B307" s="38" t="s">
        <v>236</v>
      </c>
      <c r="C307" s="42">
        <v>1532</v>
      </c>
      <c r="D307" s="43">
        <f t="shared" si="25"/>
        <v>23.996426672999998</v>
      </c>
      <c r="E307" s="44">
        <f t="shared" si="24"/>
        <v>2399.6426672999996</v>
      </c>
      <c r="F307" s="34">
        <f t="shared" si="26"/>
        <v>15.32</v>
      </c>
      <c r="G307" s="35"/>
      <c r="H307" s="35"/>
      <c r="I307" s="35"/>
      <c r="J307" s="35"/>
      <c r="K307" s="35"/>
      <c r="L307" s="9">
        <f t="shared" si="22"/>
        <v>30.64</v>
      </c>
      <c r="M307" s="1">
        <f t="shared" si="23"/>
        <v>735.25051326071991</v>
      </c>
    </row>
    <row r="308" spans="1:13" x14ac:dyDescent="0.25">
      <c r="A308" s="19" t="s">
        <v>1235</v>
      </c>
      <c r="B308" s="38" t="s">
        <v>237</v>
      </c>
      <c r="C308" s="42">
        <v>1280</v>
      </c>
      <c r="D308" s="43">
        <f t="shared" si="25"/>
        <v>23.996426672999998</v>
      </c>
      <c r="E308" s="44">
        <f t="shared" si="24"/>
        <v>2399.6426672999996</v>
      </c>
      <c r="F308" s="34">
        <f t="shared" si="26"/>
        <v>12.8</v>
      </c>
      <c r="G308" s="35"/>
      <c r="H308" s="35"/>
      <c r="I308" s="35"/>
      <c r="J308" s="35"/>
      <c r="K308" s="35"/>
      <c r="L308" s="9">
        <f t="shared" si="22"/>
        <v>25.6</v>
      </c>
      <c r="M308" s="1">
        <f t="shared" si="23"/>
        <v>614.30852282880005</v>
      </c>
    </row>
    <row r="309" spans="1:13" x14ac:dyDescent="0.25">
      <c r="A309" s="19" t="s">
        <v>1236</v>
      </c>
      <c r="B309" s="38" t="s">
        <v>238</v>
      </c>
      <c r="C309" s="42">
        <v>1760</v>
      </c>
      <c r="D309" s="43">
        <f t="shared" si="25"/>
        <v>23.996426672999998</v>
      </c>
      <c r="E309" s="44">
        <f t="shared" si="24"/>
        <v>2399.6426672999996</v>
      </c>
      <c r="F309" s="34">
        <f t="shared" si="26"/>
        <v>17.600000000000001</v>
      </c>
      <c r="G309" s="35"/>
      <c r="H309" s="35"/>
      <c r="I309" s="35"/>
      <c r="J309" s="35"/>
      <c r="K309" s="35"/>
      <c r="L309" s="9">
        <f t="shared" si="22"/>
        <v>35.200000000000003</v>
      </c>
      <c r="M309" s="1">
        <f t="shared" si="23"/>
        <v>844.67421888960007</v>
      </c>
    </row>
    <row r="310" spans="1:13" x14ac:dyDescent="0.25">
      <c r="A310" s="19" t="s">
        <v>1237</v>
      </c>
      <c r="B310" s="38" t="s">
        <v>239</v>
      </c>
      <c r="C310" s="42">
        <v>1106</v>
      </c>
      <c r="D310" s="43">
        <f t="shared" si="25"/>
        <v>23.996426672999998</v>
      </c>
      <c r="E310" s="44">
        <f t="shared" si="24"/>
        <v>2399.6426672999996</v>
      </c>
      <c r="F310" s="34">
        <f t="shared" si="26"/>
        <v>11.06</v>
      </c>
      <c r="G310" s="35"/>
      <c r="H310" s="35"/>
      <c r="I310" s="35"/>
      <c r="J310" s="35"/>
      <c r="K310" s="35"/>
      <c r="L310" s="9">
        <f t="shared" si="22"/>
        <v>22.12</v>
      </c>
      <c r="M310" s="1">
        <f t="shared" si="23"/>
        <v>530.80095800675997</v>
      </c>
    </row>
    <row r="311" spans="1:13" x14ac:dyDescent="0.25">
      <c r="A311" s="19" t="s">
        <v>1238</v>
      </c>
      <c r="B311" s="38" t="s">
        <v>240</v>
      </c>
      <c r="C311" s="42">
        <v>2312</v>
      </c>
      <c r="D311" s="43">
        <f t="shared" si="25"/>
        <v>23.996426672999998</v>
      </c>
      <c r="E311" s="44">
        <f t="shared" si="24"/>
        <v>2399.6426672999996</v>
      </c>
      <c r="F311" s="34">
        <f t="shared" si="26"/>
        <v>23.12</v>
      </c>
      <c r="G311" s="35"/>
      <c r="H311" s="35"/>
      <c r="I311" s="35"/>
      <c r="J311" s="35"/>
      <c r="K311" s="35"/>
      <c r="L311" s="9">
        <f t="shared" si="22"/>
        <v>46.24</v>
      </c>
      <c r="M311" s="1">
        <f t="shared" si="23"/>
        <v>1109.5947693595199</v>
      </c>
    </row>
    <row r="312" spans="1:13" x14ac:dyDescent="0.25">
      <c r="A312" s="19" t="s">
        <v>1239</v>
      </c>
      <c r="B312" s="38" t="s">
        <v>241</v>
      </c>
      <c r="C312" s="42">
        <v>1040</v>
      </c>
      <c r="D312" s="43">
        <f t="shared" si="25"/>
        <v>23.996426672999998</v>
      </c>
      <c r="E312" s="44">
        <f t="shared" si="24"/>
        <v>2399.6426672999996</v>
      </c>
      <c r="F312" s="34">
        <f t="shared" si="26"/>
        <v>10.4</v>
      </c>
      <c r="G312" s="35"/>
      <c r="H312" s="35"/>
      <c r="I312" s="35"/>
      <c r="J312" s="35"/>
      <c r="K312" s="35"/>
      <c r="L312" s="9">
        <f t="shared" si="22"/>
        <v>20.8</v>
      </c>
      <c r="M312" s="1">
        <f t="shared" si="23"/>
        <v>499.12567479839998</v>
      </c>
    </row>
    <row r="313" spans="1:13" x14ac:dyDescent="0.25">
      <c r="A313" s="19" t="s">
        <v>1240</v>
      </c>
      <c r="B313" s="38" t="s">
        <v>242</v>
      </c>
      <c r="C313" s="42">
        <v>2473</v>
      </c>
      <c r="D313" s="43">
        <f t="shared" si="25"/>
        <v>23.996426672999998</v>
      </c>
      <c r="E313" s="44">
        <f t="shared" si="24"/>
        <v>2399.6426672999996</v>
      </c>
      <c r="F313" s="34">
        <f t="shared" si="26"/>
        <v>24.73</v>
      </c>
      <c r="G313" s="35"/>
      <c r="H313" s="35"/>
      <c r="I313" s="35"/>
      <c r="J313" s="35"/>
      <c r="K313" s="35"/>
      <c r="L313" s="9">
        <f t="shared" si="22"/>
        <v>49.46</v>
      </c>
      <c r="M313" s="1">
        <f t="shared" si="23"/>
        <v>1186.8632632465799</v>
      </c>
    </row>
    <row r="314" spans="1:13" x14ac:dyDescent="0.25">
      <c r="A314" s="19" t="s">
        <v>1241</v>
      </c>
      <c r="B314" s="38" t="s">
        <v>243</v>
      </c>
      <c r="C314" s="42">
        <v>2338</v>
      </c>
      <c r="D314" s="43">
        <f t="shared" si="25"/>
        <v>23.996426672999998</v>
      </c>
      <c r="E314" s="44">
        <f t="shared" si="24"/>
        <v>2399.6426672999996</v>
      </c>
      <c r="F314" s="34">
        <f t="shared" si="26"/>
        <v>23.38</v>
      </c>
      <c r="G314" s="35"/>
      <c r="H314" s="35"/>
      <c r="I314" s="35"/>
      <c r="J314" s="35"/>
      <c r="K314" s="35"/>
      <c r="L314" s="9">
        <f t="shared" si="22"/>
        <v>46.76</v>
      </c>
      <c r="M314" s="1">
        <f t="shared" si="23"/>
        <v>1122.0729112294798</v>
      </c>
    </row>
    <row r="315" spans="1:13" x14ac:dyDescent="0.25">
      <c r="A315" s="19" t="s">
        <v>1242</v>
      </c>
      <c r="B315" s="38" t="s">
        <v>244</v>
      </c>
      <c r="C315" s="42">
        <v>1241</v>
      </c>
      <c r="D315" s="43">
        <f t="shared" si="25"/>
        <v>23.996426672999998</v>
      </c>
      <c r="E315" s="44">
        <f t="shared" si="24"/>
        <v>2399.6426672999996</v>
      </c>
      <c r="F315" s="34">
        <f t="shared" si="26"/>
        <v>12.41</v>
      </c>
      <c r="G315" s="35"/>
      <c r="H315" s="35"/>
      <c r="I315" s="35"/>
      <c r="J315" s="35"/>
      <c r="K315" s="35"/>
      <c r="L315" s="9">
        <f t="shared" si="22"/>
        <v>24.82</v>
      </c>
      <c r="M315" s="1">
        <f t="shared" si="23"/>
        <v>595.59131002385993</v>
      </c>
    </row>
    <row r="316" spans="1:13" x14ac:dyDescent="0.25">
      <c r="A316" s="19" t="s">
        <v>1243</v>
      </c>
      <c r="B316" s="38" t="s">
        <v>245</v>
      </c>
      <c r="C316" s="42">
        <v>1218</v>
      </c>
      <c r="D316" s="43">
        <f t="shared" si="25"/>
        <v>23.996426672999998</v>
      </c>
      <c r="E316" s="44">
        <f t="shared" si="24"/>
        <v>2399.6426672999996</v>
      </c>
      <c r="F316" s="34">
        <f t="shared" si="26"/>
        <v>12.18</v>
      </c>
      <c r="G316" s="35"/>
      <c r="H316" s="35"/>
      <c r="I316" s="35"/>
      <c r="J316" s="35"/>
      <c r="K316" s="35"/>
      <c r="L316" s="9">
        <f t="shared" si="22"/>
        <v>24.36</v>
      </c>
      <c r="M316" s="1">
        <f t="shared" si="23"/>
        <v>584.55295375428</v>
      </c>
    </row>
    <row r="317" spans="1:13" x14ac:dyDescent="0.25">
      <c r="A317" s="19" t="s">
        <v>1244</v>
      </c>
      <c r="B317" s="38" t="s">
        <v>246</v>
      </c>
      <c r="C317" s="42">
        <v>3478</v>
      </c>
      <c r="D317" s="43">
        <f t="shared" si="25"/>
        <v>23.996426672999998</v>
      </c>
      <c r="E317" s="44">
        <f t="shared" si="24"/>
        <v>2399.6426672999996</v>
      </c>
      <c r="F317" s="34">
        <f t="shared" si="26"/>
        <v>34.78</v>
      </c>
      <c r="G317" s="35"/>
      <c r="H317" s="35"/>
      <c r="I317" s="35"/>
      <c r="J317" s="35"/>
      <c r="K317" s="35"/>
      <c r="L317" s="9">
        <f t="shared" si="22"/>
        <v>69.56</v>
      </c>
      <c r="M317" s="1">
        <f t="shared" si="23"/>
        <v>1669.19143937388</v>
      </c>
    </row>
    <row r="318" spans="1:13" x14ac:dyDescent="0.25">
      <c r="A318" s="19" t="s">
        <v>1245</v>
      </c>
      <c r="B318" s="38" t="s">
        <v>247</v>
      </c>
      <c r="C318" s="42">
        <v>3410</v>
      </c>
      <c r="D318" s="43">
        <f t="shared" si="25"/>
        <v>23.996426672999998</v>
      </c>
      <c r="E318" s="44">
        <f t="shared" si="24"/>
        <v>2399.6426672999996</v>
      </c>
      <c r="F318" s="34">
        <f t="shared" si="26"/>
        <v>34.1</v>
      </c>
      <c r="G318" s="35"/>
      <c r="H318" s="35"/>
      <c r="I318" s="35"/>
      <c r="J318" s="35"/>
      <c r="K318" s="35"/>
      <c r="L318" s="9">
        <f t="shared" si="22"/>
        <v>68.2</v>
      </c>
      <c r="M318" s="1">
        <f t="shared" si="23"/>
        <v>1636.5562990986</v>
      </c>
    </row>
    <row r="319" spans="1:13" x14ac:dyDescent="0.25">
      <c r="A319" s="19" t="s">
        <v>1246</v>
      </c>
      <c r="B319" s="38" t="s">
        <v>248</v>
      </c>
      <c r="C319" s="42">
        <v>1916</v>
      </c>
      <c r="D319" s="43">
        <f t="shared" si="25"/>
        <v>23.996426672999998</v>
      </c>
      <c r="E319" s="44">
        <f t="shared" si="24"/>
        <v>2399.6426672999996</v>
      </c>
      <c r="F319" s="34">
        <f t="shared" si="26"/>
        <v>19.16</v>
      </c>
      <c r="G319" s="35"/>
      <c r="H319" s="35"/>
      <c r="I319" s="35"/>
      <c r="J319" s="35"/>
      <c r="K319" s="35"/>
      <c r="L319" s="9">
        <f t="shared" si="22"/>
        <v>38.32</v>
      </c>
      <c r="M319" s="1">
        <f t="shared" si="23"/>
        <v>919.54307010935997</v>
      </c>
    </row>
    <row r="320" spans="1:13" x14ac:dyDescent="0.25">
      <c r="A320" s="41" t="s">
        <v>957</v>
      </c>
      <c r="B320" s="10" t="s">
        <v>830</v>
      </c>
      <c r="C320" s="63"/>
      <c r="D320" s="43"/>
      <c r="E320" s="47"/>
      <c r="F320" s="34">
        <f t="shared" si="26"/>
        <v>0</v>
      </c>
      <c r="G320" s="34"/>
      <c r="H320" s="34"/>
      <c r="I320" s="34"/>
      <c r="J320" s="34"/>
      <c r="K320" s="34"/>
      <c r="L320" s="9">
        <f t="shared" si="22"/>
        <v>0</v>
      </c>
      <c r="M320" s="1">
        <f t="shared" si="23"/>
        <v>0</v>
      </c>
    </row>
    <row r="321" spans="1:13" x14ac:dyDescent="0.25">
      <c r="A321" s="19" t="s">
        <v>1247</v>
      </c>
      <c r="B321" s="38" t="s">
        <v>249</v>
      </c>
      <c r="C321" s="42">
        <v>3768</v>
      </c>
      <c r="D321" s="43">
        <f t="shared" si="25"/>
        <v>23.996426672999998</v>
      </c>
      <c r="E321" s="44">
        <f t="shared" si="24"/>
        <v>2399.6426672999996</v>
      </c>
      <c r="F321" s="34">
        <f t="shared" si="26"/>
        <v>37.68</v>
      </c>
      <c r="G321" s="35"/>
      <c r="H321" s="35"/>
      <c r="I321" s="35"/>
      <c r="J321" s="35"/>
      <c r="K321" s="35"/>
      <c r="L321" s="9">
        <f t="shared" si="22"/>
        <v>75.36</v>
      </c>
      <c r="M321" s="1">
        <f t="shared" si="23"/>
        <v>1808.3707140772799</v>
      </c>
    </row>
    <row r="322" spans="1:13" x14ac:dyDescent="0.25">
      <c r="A322" s="19" t="s">
        <v>1249</v>
      </c>
      <c r="B322" s="38" t="s">
        <v>250</v>
      </c>
      <c r="C322" s="42">
        <v>1092</v>
      </c>
      <c r="D322" s="43">
        <f t="shared" si="25"/>
        <v>23.996426672999998</v>
      </c>
      <c r="E322" s="44">
        <f t="shared" si="24"/>
        <v>2399.6426672999996</v>
      </c>
      <c r="F322" s="34">
        <f t="shared" si="26"/>
        <v>10.92</v>
      </c>
      <c r="G322" s="35"/>
      <c r="H322" s="35"/>
      <c r="I322" s="35"/>
      <c r="J322" s="35"/>
      <c r="K322" s="35"/>
      <c r="L322" s="9">
        <f t="shared" si="22"/>
        <v>21.84</v>
      </c>
      <c r="M322" s="1">
        <f t="shared" si="23"/>
        <v>524.08195853832001</v>
      </c>
    </row>
    <row r="323" spans="1:13" x14ac:dyDescent="0.25">
      <c r="A323" s="19" t="s">
        <v>1250</v>
      </c>
      <c r="B323" s="38" t="s">
        <v>251</v>
      </c>
      <c r="C323" s="42">
        <v>5140</v>
      </c>
      <c r="D323" s="43">
        <f t="shared" si="25"/>
        <v>23.996426672999998</v>
      </c>
      <c r="E323" s="44">
        <f t="shared" si="24"/>
        <v>2399.6426672999996</v>
      </c>
      <c r="F323" s="34">
        <f t="shared" si="26"/>
        <v>51.4</v>
      </c>
      <c r="G323" s="35"/>
      <c r="H323" s="35"/>
      <c r="I323" s="35"/>
      <c r="J323" s="35"/>
      <c r="K323" s="35"/>
      <c r="L323" s="9">
        <f t="shared" ref="L323:L386" si="27">C323*2%</f>
        <v>102.8</v>
      </c>
      <c r="M323" s="1">
        <f t="shared" ref="M323:M386" si="28">D323*(C323*2%)</f>
        <v>2466.8326619843997</v>
      </c>
    </row>
    <row r="324" spans="1:13" x14ac:dyDescent="0.25">
      <c r="A324" s="19" t="s">
        <v>1251</v>
      </c>
      <c r="B324" s="38" t="s">
        <v>252</v>
      </c>
      <c r="C324" s="42">
        <v>2368</v>
      </c>
      <c r="D324" s="43">
        <f t="shared" si="25"/>
        <v>23.996426672999998</v>
      </c>
      <c r="E324" s="44">
        <f t="shared" ref="E324:E387" si="29">IF((C324*0.01*$M$5)&gt;=$M$6,D324*(C324*0.01*$M$5),D324*$M$6)</f>
        <v>2399.6426672999996</v>
      </c>
      <c r="F324" s="34">
        <f t="shared" si="26"/>
        <v>23.68</v>
      </c>
      <c r="G324" s="35"/>
      <c r="H324" s="35"/>
      <c r="I324" s="35"/>
      <c r="J324" s="35"/>
      <c r="K324" s="35"/>
      <c r="L324" s="9">
        <f t="shared" si="27"/>
        <v>47.36</v>
      </c>
      <c r="M324" s="1">
        <f t="shared" si="28"/>
        <v>1136.47076723328</v>
      </c>
    </row>
    <row r="325" spans="1:13" x14ac:dyDescent="0.25">
      <c r="A325" s="19" t="s">
        <v>1252</v>
      </c>
      <c r="B325" s="38" t="s">
        <v>253</v>
      </c>
      <c r="C325" s="42">
        <v>2971</v>
      </c>
      <c r="D325" s="43">
        <f t="shared" si="25"/>
        <v>23.996426672999998</v>
      </c>
      <c r="E325" s="44">
        <f t="shared" si="29"/>
        <v>2399.6426672999996</v>
      </c>
      <c r="F325" s="34">
        <f t="shared" si="26"/>
        <v>29.71</v>
      </c>
      <c r="G325" s="35"/>
      <c r="H325" s="35"/>
      <c r="I325" s="35"/>
      <c r="J325" s="35"/>
      <c r="K325" s="35"/>
      <c r="L325" s="9">
        <f t="shared" si="27"/>
        <v>59.42</v>
      </c>
      <c r="M325" s="1">
        <f t="shared" si="28"/>
        <v>1425.8676729096599</v>
      </c>
    </row>
    <row r="326" spans="1:13" x14ac:dyDescent="0.25">
      <c r="A326" s="19" t="s">
        <v>1253</v>
      </c>
      <c r="B326" s="38" t="s">
        <v>254</v>
      </c>
      <c r="C326" s="42">
        <v>2097</v>
      </c>
      <c r="D326" s="43">
        <f t="shared" si="25"/>
        <v>23.996426672999998</v>
      </c>
      <c r="E326" s="44">
        <f t="shared" si="29"/>
        <v>2399.6426672999996</v>
      </c>
      <c r="F326" s="34">
        <f t="shared" si="26"/>
        <v>20.97</v>
      </c>
      <c r="G326" s="35"/>
      <c r="H326" s="35"/>
      <c r="I326" s="35"/>
      <c r="J326" s="35"/>
      <c r="K326" s="35"/>
      <c r="L326" s="9">
        <f t="shared" si="27"/>
        <v>41.94</v>
      </c>
      <c r="M326" s="1">
        <f t="shared" si="28"/>
        <v>1006.4101346656199</v>
      </c>
    </row>
    <row r="327" spans="1:13" x14ac:dyDescent="0.25">
      <c r="A327" s="19" t="s">
        <v>1254</v>
      </c>
      <c r="B327" s="38" t="s">
        <v>255</v>
      </c>
      <c r="C327" s="42">
        <v>617</v>
      </c>
      <c r="D327" s="43">
        <f t="shared" ref="D327:D390" si="30">$N$4</f>
        <v>23.996426672999998</v>
      </c>
      <c r="E327" s="44">
        <f t="shared" si="29"/>
        <v>2399.6426672999996</v>
      </c>
      <c r="F327" s="34">
        <f t="shared" si="26"/>
        <v>6.17</v>
      </c>
      <c r="G327" s="35"/>
      <c r="H327" s="35"/>
      <c r="I327" s="35"/>
      <c r="J327" s="35"/>
      <c r="K327" s="35"/>
      <c r="L327" s="9">
        <f t="shared" si="27"/>
        <v>12.34</v>
      </c>
      <c r="M327" s="1">
        <f t="shared" si="28"/>
        <v>296.11590514481998</v>
      </c>
    </row>
    <row r="328" spans="1:13" x14ac:dyDescent="0.25">
      <c r="A328" s="19" t="s">
        <v>1255</v>
      </c>
      <c r="B328" s="38" t="s">
        <v>256</v>
      </c>
      <c r="C328" s="42">
        <v>2298</v>
      </c>
      <c r="D328" s="43">
        <f t="shared" si="30"/>
        <v>23.996426672999998</v>
      </c>
      <c r="E328" s="44">
        <f t="shared" si="29"/>
        <v>2399.6426672999996</v>
      </c>
      <c r="F328" s="34">
        <f t="shared" ref="F328:F391" si="31">C328*1%</f>
        <v>22.98</v>
      </c>
      <c r="G328" s="35"/>
      <c r="H328" s="35"/>
      <c r="I328" s="35"/>
      <c r="J328" s="35"/>
      <c r="K328" s="35"/>
      <c r="L328" s="9">
        <f t="shared" si="27"/>
        <v>45.96</v>
      </c>
      <c r="M328" s="1">
        <f t="shared" si="28"/>
        <v>1102.8757698910799</v>
      </c>
    </row>
    <row r="329" spans="1:13" x14ac:dyDescent="0.25">
      <c r="A329" s="19" t="s">
        <v>1256</v>
      </c>
      <c r="B329" s="38" t="s">
        <v>257</v>
      </c>
      <c r="C329" s="42">
        <v>2133</v>
      </c>
      <c r="D329" s="43">
        <f t="shared" si="30"/>
        <v>23.996426672999998</v>
      </c>
      <c r="E329" s="44">
        <f t="shared" si="29"/>
        <v>2399.6426672999996</v>
      </c>
      <c r="F329" s="34">
        <f t="shared" si="31"/>
        <v>21.330000000000002</v>
      </c>
      <c r="G329" s="35"/>
      <c r="H329" s="35"/>
      <c r="I329" s="35"/>
      <c r="J329" s="35"/>
      <c r="K329" s="35"/>
      <c r="L329" s="9">
        <f t="shared" si="27"/>
        <v>42.660000000000004</v>
      </c>
      <c r="M329" s="1">
        <f t="shared" si="28"/>
        <v>1023.68756187018</v>
      </c>
    </row>
    <row r="330" spans="1:13" x14ac:dyDescent="0.25">
      <c r="A330" s="19" t="s">
        <v>1257</v>
      </c>
      <c r="B330" s="38" t="s">
        <v>258</v>
      </c>
      <c r="C330" s="42">
        <v>2786</v>
      </c>
      <c r="D330" s="43">
        <f t="shared" si="30"/>
        <v>23.996426672999998</v>
      </c>
      <c r="E330" s="44">
        <f t="shared" si="29"/>
        <v>2399.6426672999996</v>
      </c>
      <c r="F330" s="34">
        <f t="shared" si="31"/>
        <v>27.86</v>
      </c>
      <c r="G330" s="35"/>
      <c r="H330" s="35"/>
      <c r="I330" s="35"/>
      <c r="J330" s="35"/>
      <c r="K330" s="35"/>
      <c r="L330" s="9">
        <f t="shared" si="27"/>
        <v>55.72</v>
      </c>
      <c r="M330" s="1">
        <f t="shared" si="28"/>
        <v>1337.0808942195599</v>
      </c>
    </row>
    <row r="331" spans="1:13" x14ac:dyDescent="0.25">
      <c r="A331" s="19" t="s">
        <v>1258</v>
      </c>
      <c r="B331" s="38" t="s">
        <v>259</v>
      </c>
      <c r="C331" s="42">
        <v>2865</v>
      </c>
      <c r="D331" s="43">
        <f t="shared" si="30"/>
        <v>23.996426672999998</v>
      </c>
      <c r="E331" s="44">
        <f t="shared" si="29"/>
        <v>2399.6426672999996</v>
      </c>
      <c r="F331" s="34">
        <f t="shared" si="31"/>
        <v>28.650000000000002</v>
      </c>
      <c r="G331" s="35"/>
      <c r="H331" s="35"/>
      <c r="I331" s="35"/>
      <c r="J331" s="35"/>
      <c r="K331" s="35"/>
      <c r="L331" s="9">
        <f t="shared" si="27"/>
        <v>57.300000000000004</v>
      </c>
      <c r="M331" s="1">
        <f t="shared" si="28"/>
        <v>1374.9952483628999</v>
      </c>
    </row>
    <row r="332" spans="1:13" x14ac:dyDescent="0.25">
      <c r="A332" s="41" t="s">
        <v>958</v>
      </c>
      <c r="B332" s="10" t="s">
        <v>831</v>
      </c>
      <c r="C332" s="63"/>
      <c r="D332" s="43"/>
      <c r="E332" s="47"/>
      <c r="F332" s="34">
        <f t="shared" si="31"/>
        <v>0</v>
      </c>
      <c r="G332" s="34"/>
      <c r="H332" s="34"/>
      <c r="I332" s="34"/>
      <c r="J332" s="34"/>
      <c r="K332" s="34"/>
      <c r="L332" s="9">
        <f t="shared" si="27"/>
        <v>0</v>
      </c>
      <c r="M332" s="1">
        <f t="shared" si="28"/>
        <v>0</v>
      </c>
    </row>
    <row r="333" spans="1:13" x14ac:dyDescent="0.25">
      <c r="A333" s="19" t="s">
        <v>1259</v>
      </c>
      <c r="B333" s="38" t="s">
        <v>260</v>
      </c>
      <c r="C333" s="42">
        <v>15929</v>
      </c>
      <c r="D333" s="43">
        <f t="shared" si="30"/>
        <v>23.996426672999998</v>
      </c>
      <c r="E333" s="44">
        <f t="shared" si="29"/>
        <v>3822.3908047421696</v>
      </c>
      <c r="F333" s="34">
        <f t="shared" si="31"/>
        <v>159.29</v>
      </c>
      <c r="G333" s="35"/>
      <c r="H333" s="35"/>
      <c r="I333" s="35"/>
      <c r="J333" s="35"/>
      <c r="K333" s="35"/>
      <c r="L333" s="9">
        <f t="shared" si="27"/>
        <v>318.58</v>
      </c>
      <c r="M333" s="1">
        <f t="shared" si="28"/>
        <v>7644.7816094843392</v>
      </c>
    </row>
    <row r="334" spans="1:13" x14ac:dyDescent="0.25">
      <c r="A334" s="19" t="s">
        <v>1260</v>
      </c>
      <c r="B334" s="38" t="s">
        <v>261</v>
      </c>
      <c r="C334" s="42">
        <v>7054</v>
      </c>
      <c r="D334" s="43">
        <f t="shared" si="30"/>
        <v>23.996426672999998</v>
      </c>
      <c r="E334" s="44">
        <f t="shared" si="29"/>
        <v>2399.6426672999996</v>
      </c>
      <c r="F334" s="34">
        <f t="shared" si="31"/>
        <v>70.540000000000006</v>
      </c>
      <c r="G334" s="35"/>
      <c r="H334" s="35"/>
      <c r="I334" s="35"/>
      <c r="J334" s="35"/>
      <c r="K334" s="35"/>
      <c r="L334" s="9">
        <f t="shared" si="27"/>
        <v>141.08000000000001</v>
      </c>
      <c r="M334" s="1">
        <f t="shared" si="28"/>
        <v>3385.4158750268402</v>
      </c>
    </row>
    <row r="335" spans="1:13" x14ac:dyDescent="0.25">
      <c r="A335" s="19" t="s">
        <v>1261</v>
      </c>
      <c r="B335" s="38" t="s">
        <v>262</v>
      </c>
      <c r="C335" s="42">
        <v>1259</v>
      </c>
      <c r="D335" s="43">
        <f t="shared" si="30"/>
        <v>23.996426672999998</v>
      </c>
      <c r="E335" s="44">
        <f t="shared" si="29"/>
        <v>2399.6426672999996</v>
      </c>
      <c r="F335" s="34">
        <f t="shared" si="31"/>
        <v>12.59</v>
      </c>
      <c r="G335" s="35"/>
      <c r="H335" s="35"/>
      <c r="I335" s="35"/>
      <c r="J335" s="35"/>
      <c r="K335" s="35"/>
      <c r="L335" s="9">
        <f t="shared" si="27"/>
        <v>25.18</v>
      </c>
      <c r="M335" s="1">
        <f t="shared" si="28"/>
        <v>604.23002362614</v>
      </c>
    </row>
    <row r="336" spans="1:13" x14ac:dyDescent="0.25">
      <c r="A336" s="19" t="s">
        <v>1262</v>
      </c>
      <c r="B336" s="38" t="s">
        <v>263</v>
      </c>
      <c r="C336" s="42">
        <v>3969</v>
      </c>
      <c r="D336" s="43">
        <f t="shared" si="30"/>
        <v>23.996426672999998</v>
      </c>
      <c r="E336" s="44">
        <f t="shared" si="29"/>
        <v>2399.6426672999996</v>
      </c>
      <c r="F336" s="34">
        <f t="shared" si="31"/>
        <v>39.69</v>
      </c>
      <c r="G336" s="35"/>
      <c r="H336" s="35"/>
      <c r="I336" s="35"/>
      <c r="J336" s="35"/>
      <c r="K336" s="35"/>
      <c r="L336" s="9">
        <f t="shared" si="27"/>
        <v>79.38</v>
      </c>
      <c r="M336" s="1">
        <f t="shared" si="28"/>
        <v>1904.8363493027398</v>
      </c>
    </row>
    <row r="337" spans="1:13" x14ac:dyDescent="0.25">
      <c r="A337" s="19" t="s">
        <v>1263</v>
      </c>
      <c r="B337" s="38" t="s">
        <v>264</v>
      </c>
      <c r="C337" s="42">
        <v>1330</v>
      </c>
      <c r="D337" s="43">
        <f t="shared" si="30"/>
        <v>23.996426672999998</v>
      </c>
      <c r="E337" s="44">
        <f t="shared" si="29"/>
        <v>2399.6426672999996</v>
      </c>
      <c r="F337" s="34">
        <f t="shared" si="31"/>
        <v>13.3</v>
      </c>
      <c r="G337" s="35"/>
      <c r="H337" s="35"/>
      <c r="I337" s="35"/>
      <c r="J337" s="35"/>
      <c r="K337" s="35"/>
      <c r="L337" s="9">
        <f t="shared" si="27"/>
        <v>26.6</v>
      </c>
      <c r="M337" s="1">
        <f t="shared" si="28"/>
        <v>638.30494950180002</v>
      </c>
    </row>
    <row r="338" spans="1:13" x14ac:dyDescent="0.25">
      <c r="A338" s="19" t="s">
        <v>1264</v>
      </c>
      <c r="B338" s="38" t="s">
        <v>265</v>
      </c>
      <c r="C338" s="42">
        <v>935</v>
      </c>
      <c r="D338" s="43">
        <f t="shared" si="30"/>
        <v>23.996426672999998</v>
      </c>
      <c r="E338" s="44">
        <f t="shared" si="29"/>
        <v>2399.6426672999996</v>
      </c>
      <c r="F338" s="34">
        <f t="shared" si="31"/>
        <v>9.35</v>
      </c>
      <c r="G338" s="35"/>
      <c r="H338" s="35"/>
      <c r="I338" s="35"/>
      <c r="J338" s="35"/>
      <c r="K338" s="35"/>
      <c r="L338" s="9">
        <f t="shared" si="27"/>
        <v>18.7</v>
      </c>
      <c r="M338" s="1">
        <f t="shared" si="28"/>
        <v>448.73317878509994</v>
      </c>
    </row>
    <row r="339" spans="1:13" x14ac:dyDescent="0.25">
      <c r="A339" s="19" t="s">
        <v>1265</v>
      </c>
      <c r="B339" s="38" t="s">
        <v>266</v>
      </c>
      <c r="C339" s="42">
        <v>394</v>
      </c>
      <c r="D339" s="43">
        <f t="shared" si="30"/>
        <v>23.996426672999998</v>
      </c>
      <c r="E339" s="44">
        <f t="shared" si="29"/>
        <v>2399.6426672999996</v>
      </c>
      <c r="F339" s="34">
        <f t="shared" si="31"/>
        <v>3.94</v>
      </c>
      <c r="G339" s="35"/>
      <c r="H339" s="35"/>
      <c r="I339" s="35"/>
      <c r="J339" s="35"/>
      <c r="K339" s="35"/>
      <c r="L339" s="9">
        <f t="shared" si="27"/>
        <v>7.88</v>
      </c>
      <c r="M339" s="1">
        <f t="shared" si="28"/>
        <v>189.09184218323998</v>
      </c>
    </row>
    <row r="340" spans="1:13" x14ac:dyDescent="0.25">
      <c r="A340" s="19" t="s">
        <v>1266</v>
      </c>
      <c r="B340" s="38" t="s">
        <v>267</v>
      </c>
      <c r="C340" s="42">
        <v>1407</v>
      </c>
      <c r="D340" s="43">
        <f t="shared" si="30"/>
        <v>23.996426672999998</v>
      </c>
      <c r="E340" s="44">
        <f t="shared" si="29"/>
        <v>2399.6426672999996</v>
      </c>
      <c r="F340" s="34">
        <f t="shared" si="31"/>
        <v>14.07</v>
      </c>
      <c r="G340" s="35"/>
      <c r="H340" s="35"/>
      <c r="I340" s="35"/>
      <c r="J340" s="35"/>
      <c r="K340" s="35"/>
      <c r="L340" s="9">
        <f t="shared" si="27"/>
        <v>28.14</v>
      </c>
      <c r="M340" s="1">
        <f t="shared" si="28"/>
        <v>675.25944657821992</v>
      </c>
    </row>
    <row r="341" spans="1:13" x14ac:dyDescent="0.25">
      <c r="A341" s="19" t="s">
        <v>1267</v>
      </c>
      <c r="B341" s="38" t="s">
        <v>268</v>
      </c>
      <c r="C341" s="42">
        <v>1097</v>
      </c>
      <c r="D341" s="43">
        <f t="shared" si="30"/>
        <v>23.996426672999998</v>
      </c>
      <c r="E341" s="44">
        <f t="shared" si="29"/>
        <v>2399.6426672999996</v>
      </c>
      <c r="F341" s="34">
        <f t="shared" si="31"/>
        <v>10.97</v>
      </c>
      <c r="G341" s="35"/>
      <c r="H341" s="35"/>
      <c r="I341" s="35"/>
      <c r="J341" s="35"/>
      <c r="K341" s="35"/>
      <c r="L341" s="9">
        <f t="shared" si="27"/>
        <v>21.94</v>
      </c>
      <c r="M341" s="1">
        <f t="shared" si="28"/>
        <v>526.48160120562</v>
      </c>
    </row>
    <row r="342" spans="1:13" x14ac:dyDescent="0.25">
      <c r="A342" s="19" t="s">
        <v>1268</v>
      </c>
      <c r="B342" s="38" t="s">
        <v>270</v>
      </c>
      <c r="C342" s="42">
        <v>1709</v>
      </c>
      <c r="D342" s="43">
        <f t="shared" si="30"/>
        <v>23.996426672999998</v>
      </c>
      <c r="E342" s="44">
        <f t="shared" si="29"/>
        <v>2399.6426672999996</v>
      </c>
      <c r="F342" s="34">
        <f t="shared" si="31"/>
        <v>17.09</v>
      </c>
      <c r="G342" s="35"/>
      <c r="H342" s="35"/>
      <c r="I342" s="35"/>
      <c r="J342" s="35"/>
      <c r="K342" s="35"/>
      <c r="L342" s="9">
        <f t="shared" si="27"/>
        <v>34.18</v>
      </c>
      <c r="M342" s="1">
        <f t="shared" si="28"/>
        <v>820.19786368313999</v>
      </c>
    </row>
    <row r="343" spans="1:13" x14ac:dyDescent="0.25">
      <c r="A343" s="19" t="s">
        <v>1269</v>
      </c>
      <c r="B343" s="38" t="s">
        <v>271</v>
      </c>
      <c r="C343" s="42">
        <v>917</v>
      </c>
      <c r="D343" s="43">
        <f t="shared" si="30"/>
        <v>23.996426672999998</v>
      </c>
      <c r="E343" s="44">
        <f t="shared" si="29"/>
        <v>2399.6426672999996</v>
      </c>
      <c r="F343" s="34">
        <f t="shared" si="31"/>
        <v>9.17</v>
      </c>
      <c r="G343" s="35"/>
      <c r="H343" s="35"/>
      <c r="I343" s="35"/>
      <c r="J343" s="35"/>
      <c r="K343" s="35"/>
      <c r="L343" s="9">
        <f t="shared" si="27"/>
        <v>18.34</v>
      </c>
      <c r="M343" s="1">
        <f t="shared" si="28"/>
        <v>440.09446518281999</v>
      </c>
    </row>
    <row r="344" spans="1:13" x14ac:dyDescent="0.25">
      <c r="A344" s="19" t="s">
        <v>1270</v>
      </c>
      <c r="B344" s="38" t="s">
        <v>272</v>
      </c>
      <c r="C344" s="42">
        <v>1511</v>
      </c>
      <c r="D344" s="43">
        <f t="shared" si="30"/>
        <v>23.996426672999998</v>
      </c>
      <c r="E344" s="44">
        <f t="shared" si="29"/>
        <v>2399.6426672999996</v>
      </c>
      <c r="F344" s="34">
        <f t="shared" si="31"/>
        <v>15.11</v>
      </c>
      <c r="G344" s="35"/>
      <c r="H344" s="35"/>
      <c r="I344" s="35"/>
      <c r="J344" s="35"/>
      <c r="K344" s="35"/>
      <c r="L344" s="9">
        <f t="shared" si="27"/>
        <v>30.22</v>
      </c>
      <c r="M344" s="1">
        <f t="shared" si="28"/>
        <v>725.17201405805997</v>
      </c>
    </row>
    <row r="345" spans="1:13" x14ac:dyDescent="0.25">
      <c r="A345" s="19" t="s">
        <v>1271</v>
      </c>
      <c r="B345" s="38" t="s">
        <v>273</v>
      </c>
      <c r="C345" s="42">
        <v>1705</v>
      </c>
      <c r="D345" s="43">
        <f t="shared" si="30"/>
        <v>23.996426672999998</v>
      </c>
      <c r="E345" s="44">
        <f t="shared" si="29"/>
        <v>2399.6426672999996</v>
      </c>
      <c r="F345" s="34">
        <f t="shared" si="31"/>
        <v>17.05</v>
      </c>
      <c r="G345" s="35"/>
      <c r="H345" s="35"/>
      <c r="I345" s="35"/>
      <c r="J345" s="35"/>
      <c r="K345" s="35"/>
      <c r="L345" s="9">
        <f t="shared" si="27"/>
        <v>34.1</v>
      </c>
      <c r="M345" s="1">
        <f t="shared" si="28"/>
        <v>818.2781495493</v>
      </c>
    </row>
    <row r="346" spans="1:13" x14ac:dyDescent="0.25">
      <c r="A346" s="19" t="s">
        <v>1272</v>
      </c>
      <c r="B346" s="38" t="s">
        <v>275</v>
      </c>
      <c r="C346" s="42">
        <v>543</v>
      </c>
      <c r="D346" s="43">
        <f t="shared" si="30"/>
        <v>23.996426672999998</v>
      </c>
      <c r="E346" s="44">
        <f t="shared" si="29"/>
        <v>2399.6426672999996</v>
      </c>
      <c r="F346" s="34">
        <f t="shared" si="31"/>
        <v>5.43</v>
      </c>
      <c r="G346" s="35"/>
      <c r="H346" s="35"/>
      <c r="I346" s="35"/>
      <c r="J346" s="35"/>
      <c r="K346" s="35"/>
      <c r="L346" s="9">
        <f t="shared" si="27"/>
        <v>10.86</v>
      </c>
      <c r="M346" s="1">
        <f t="shared" si="28"/>
        <v>260.60119366877996</v>
      </c>
    </row>
    <row r="347" spans="1:13" x14ac:dyDescent="0.25">
      <c r="A347" s="19" t="s">
        <v>1273</v>
      </c>
      <c r="B347" s="38" t="s">
        <v>276</v>
      </c>
      <c r="C347" s="42">
        <v>766</v>
      </c>
      <c r="D347" s="43">
        <f t="shared" si="30"/>
        <v>23.996426672999998</v>
      </c>
      <c r="E347" s="44">
        <f t="shared" si="29"/>
        <v>2399.6426672999996</v>
      </c>
      <c r="F347" s="34">
        <f t="shared" si="31"/>
        <v>7.66</v>
      </c>
      <c r="G347" s="35"/>
      <c r="H347" s="35"/>
      <c r="I347" s="35"/>
      <c r="J347" s="35"/>
      <c r="K347" s="35"/>
      <c r="L347" s="9">
        <f t="shared" si="27"/>
        <v>15.32</v>
      </c>
      <c r="M347" s="1">
        <f t="shared" si="28"/>
        <v>367.62525663035996</v>
      </c>
    </row>
    <row r="348" spans="1:13" x14ac:dyDescent="0.25">
      <c r="A348" s="19" t="s">
        <v>1274</v>
      </c>
      <c r="B348" s="38" t="s">
        <v>277</v>
      </c>
      <c r="C348" s="42">
        <v>522</v>
      </c>
      <c r="D348" s="43">
        <f t="shared" si="30"/>
        <v>23.996426672999998</v>
      </c>
      <c r="E348" s="44">
        <f t="shared" si="29"/>
        <v>2399.6426672999996</v>
      </c>
      <c r="F348" s="34">
        <f t="shared" si="31"/>
        <v>5.22</v>
      </c>
      <c r="G348" s="35"/>
      <c r="H348" s="35"/>
      <c r="I348" s="35"/>
      <c r="J348" s="35"/>
      <c r="K348" s="35"/>
      <c r="L348" s="9">
        <f t="shared" si="27"/>
        <v>10.44</v>
      </c>
      <c r="M348" s="1">
        <f t="shared" si="28"/>
        <v>250.52269446611996</v>
      </c>
    </row>
    <row r="349" spans="1:13" x14ac:dyDescent="0.25">
      <c r="A349" s="19" t="s">
        <v>1275</v>
      </c>
      <c r="B349" s="38" t="s">
        <v>278</v>
      </c>
      <c r="C349" s="42">
        <v>1095</v>
      </c>
      <c r="D349" s="43">
        <f t="shared" si="30"/>
        <v>23.996426672999998</v>
      </c>
      <c r="E349" s="44">
        <f t="shared" si="29"/>
        <v>2399.6426672999996</v>
      </c>
      <c r="F349" s="34">
        <f t="shared" si="31"/>
        <v>10.950000000000001</v>
      </c>
      <c r="G349" s="35"/>
      <c r="H349" s="35"/>
      <c r="I349" s="35"/>
      <c r="J349" s="35"/>
      <c r="K349" s="35"/>
      <c r="L349" s="9">
        <f t="shared" si="27"/>
        <v>21.900000000000002</v>
      </c>
      <c r="M349" s="1">
        <f t="shared" si="28"/>
        <v>525.5217441387</v>
      </c>
    </row>
    <row r="350" spans="1:13" x14ac:dyDescent="0.25">
      <c r="A350" s="19" t="s">
        <v>1276</v>
      </c>
      <c r="B350" s="38" t="s">
        <v>279</v>
      </c>
      <c r="C350" s="42">
        <v>769</v>
      </c>
      <c r="D350" s="43">
        <f t="shared" si="30"/>
        <v>23.996426672999998</v>
      </c>
      <c r="E350" s="44">
        <f t="shared" si="29"/>
        <v>2399.6426672999996</v>
      </c>
      <c r="F350" s="34">
        <f t="shared" si="31"/>
        <v>7.69</v>
      </c>
      <c r="G350" s="35"/>
      <c r="H350" s="35"/>
      <c r="I350" s="35"/>
      <c r="J350" s="35"/>
      <c r="K350" s="35"/>
      <c r="L350" s="9">
        <f t="shared" si="27"/>
        <v>15.38</v>
      </c>
      <c r="M350" s="1">
        <f t="shared" si="28"/>
        <v>369.06504223074</v>
      </c>
    </row>
    <row r="351" spans="1:13" x14ac:dyDescent="0.25">
      <c r="A351" s="19" t="s">
        <v>1277</v>
      </c>
      <c r="B351" s="38" t="s">
        <v>280</v>
      </c>
      <c r="C351" s="42">
        <v>901</v>
      </c>
      <c r="D351" s="43">
        <f t="shared" si="30"/>
        <v>23.996426672999998</v>
      </c>
      <c r="E351" s="44">
        <f t="shared" si="29"/>
        <v>2399.6426672999996</v>
      </c>
      <c r="F351" s="34">
        <f t="shared" si="31"/>
        <v>9.01</v>
      </c>
      <c r="G351" s="35"/>
      <c r="H351" s="35"/>
      <c r="I351" s="35"/>
      <c r="J351" s="35"/>
      <c r="K351" s="35"/>
      <c r="L351" s="9">
        <f t="shared" si="27"/>
        <v>18.02</v>
      </c>
      <c r="M351" s="1">
        <f t="shared" si="28"/>
        <v>432.41560864745998</v>
      </c>
    </row>
    <row r="352" spans="1:13" x14ac:dyDescent="0.25">
      <c r="A352" s="19" t="s">
        <v>1278</v>
      </c>
      <c r="B352" s="38" t="s">
        <v>281</v>
      </c>
      <c r="C352" s="42">
        <v>2233</v>
      </c>
      <c r="D352" s="43">
        <f t="shared" si="30"/>
        <v>23.996426672999998</v>
      </c>
      <c r="E352" s="44">
        <f t="shared" si="29"/>
        <v>2399.6426672999996</v>
      </c>
      <c r="F352" s="34">
        <f t="shared" si="31"/>
        <v>22.330000000000002</v>
      </c>
      <c r="G352" s="35"/>
      <c r="H352" s="35"/>
      <c r="I352" s="35"/>
      <c r="J352" s="35"/>
      <c r="K352" s="35"/>
      <c r="L352" s="9">
        <f t="shared" si="27"/>
        <v>44.660000000000004</v>
      </c>
      <c r="M352" s="1">
        <f t="shared" si="28"/>
        <v>1071.6804152161801</v>
      </c>
    </row>
    <row r="353" spans="1:13" x14ac:dyDescent="0.25">
      <c r="A353" s="19" t="s">
        <v>1279</v>
      </c>
      <c r="B353" s="38" t="s">
        <v>282</v>
      </c>
      <c r="C353" s="42">
        <v>937</v>
      </c>
      <c r="D353" s="43">
        <f t="shared" si="30"/>
        <v>23.996426672999998</v>
      </c>
      <c r="E353" s="44">
        <f t="shared" si="29"/>
        <v>2399.6426672999996</v>
      </c>
      <c r="F353" s="34">
        <f t="shared" si="31"/>
        <v>9.370000000000001</v>
      </c>
      <c r="G353" s="35"/>
      <c r="H353" s="35"/>
      <c r="I353" s="35"/>
      <c r="J353" s="35"/>
      <c r="K353" s="35"/>
      <c r="L353" s="9">
        <f t="shared" si="27"/>
        <v>18.740000000000002</v>
      </c>
      <c r="M353" s="1">
        <f t="shared" si="28"/>
        <v>449.69303585202005</v>
      </c>
    </row>
    <row r="354" spans="1:13" x14ac:dyDescent="0.25">
      <c r="A354" s="19" t="s">
        <v>1280</v>
      </c>
      <c r="B354" s="38" t="s">
        <v>283</v>
      </c>
      <c r="C354" s="42">
        <v>823</v>
      </c>
      <c r="D354" s="43">
        <f t="shared" si="30"/>
        <v>23.996426672999998</v>
      </c>
      <c r="E354" s="44">
        <f t="shared" si="29"/>
        <v>2399.6426672999996</v>
      </c>
      <c r="F354" s="34">
        <f t="shared" si="31"/>
        <v>8.23</v>
      </c>
      <c r="G354" s="35"/>
      <c r="H354" s="35"/>
      <c r="I354" s="35"/>
      <c r="J354" s="35"/>
      <c r="K354" s="35"/>
      <c r="L354" s="9">
        <f t="shared" si="27"/>
        <v>16.46</v>
      </c>
      <c r="M354" s="1">
        <f t="shared" si="28"/>
        <v>394.98118303757997</v>
      </c>
    </row>
    <row r="355" spans="1:13" x14ac:dyDescent="0.25">
      <c r="A355" s="19" t="s">
        <v>1281</v>
      </c>
      <c r="B355" s="38" t="s">
        <v>284</v>
      </c>
      <c r="C355" s="42">
        <v>2479</v>
      </c>
      <c r="D355" s="43">
        <f t="shared" si="30"/>
        <v>23.996426672999998</v>
      </c>
      <c r="E355" s="44">
        <f t="shared" si="29"/>
        <v>2399.6426672999996</v>
      </c>
      <c r="F355" s="34">
        <f t="shared" si="31"/>
        <v>24.79</v>
      </c>
      <c r="G355" s="35"/>
      <c r="H355" s="35"/>
      <c r="I355" s="35"/>
      <c r="J355" s="35"/>
      <c r="K355" s="35"/>
      <c r="L355" s="9">
        <f t="shared" si="27"/>
        <v>49.58</v>
      </c>
      <c r="M355" s="1">
        <f t="shared" si="28"/>
        <v>1189.7428344473399</v>
      </c>
    </row>
    <row r="356" spans="1:13" x14ac:dyDescent="0.25">
      <c r="A356" s="19" t="s">
        <v>1282</v>
      </c>
      <c r="B356" s="38" t="s">
        <v>285</v>
      </c>
      <c r="C356" s="42">
        <v>734</v>
      </c>
      <c r="D356" s="43">
        <f t="shared" si="30"/>
        <v>23.996426672999998</v>
      </c>
      <c r="E356" s="44">
        <f t="shared" si="29"/>
        <v>2399.6426672999996</v>
      </c>
      <c r="F356" s="34">
        <f t="shared" si="31"/>
        <v>7.34</v>
      </c>
      <c r="G356" s="35"/>
      <c r="H356" s="35"/>
      <c r="I356" s="35"/>
      <c r="J356" s="35"/>
      <c r="K356" s="35"/>
      <c r="L356" s="9">
        <f t="shared" si="27"/>
        <v>14.68</v>
      </c>
      <c r="M356" s="1">
        <f t="shared" si="28"/>
        <v>352.26754355963999</v>
      </c>
    </row>
    <row r="357" spans="1:13" x14ac:dyDescent="0.25">
      <c r="A357" s="19" t="s">
        <v>1283</v>
      </c>
      <c r="B357" s="38" t="s">
        <v>286</v>
      </c>
      <c r="C357" s="42">
        <v>1401</v>
      </c>
      <c r="D357" s="43">
        <f t="shared" si="30"/>
        <v>23.996426672999998</v>
      </c>
      <c r="E357" s="44">
        <f t="shared" si="29"/>
        <v>2399.6426672999996</v>
      </c>
      <c r="F357" s="34">
        <f t="shared" si="31"/>
        <v>14.01</v>
      </c>
      <c r="G357" s="35"/>
      <c r="H357" s="35"/>
      <c r="I357" s="35"/>
      <c r="J357" s="35"/>
      <c r="K357" s="35"/>
      <c r="L357" s="9">
        <f t="shared" si="27"/>
        <v>28.02</v>
      </c>
      <c r="M357" s="1">
        <f t="shared" si="28"/>
        <v>672.37987537745994</v>
      </c>
    </row>
    <row r="358" spans="1:13" x14ac:dyDescent="0.25">
      <c r="A358" s="19" t="s">
        <v>1284</v>
      </c>
      <c r="B358" s="38" t="s">
        <v>287</v>
      </c>
      <c r="C358" s="42">
        <v>1032</v>
      </c>
      <c r="D358" s="43">
        <f t="shared" si="30"/>
        <v>23.996426672999998</v>
      </c>
      <c r="E358" s="44">
        <f t="shared" si="29"/>
        <v>2399.6426672999996</v>
      </c>
      <c r="F358" s="34">
        <f t="shared" si="31"/>
        <v>10.32</v>
      </c>
      <c r="G358" s="35"/>
      <c r="H358" s="35"/>
      <c r="I358" s="35"/>
      <c r="J358" s="35"/>
      <c r="K358" s="35"/>
      <c r="L358" s="9">
        <f t="shared" si="27"/>
        <v>20.64</v>
      </c>
      <c r="M358" s="1">
        <f t="shared" si="28"/>
        <v>495.28624653072001</v>
      </c>
    </row>
    <row r="359" spans="1:13" x14ac:dyDescent="0.25">
      <c r="A359" s="19" t="s">
        <v>1285</v>
      </c>
      <c r="B359" s="38" t="s">
        <v>288</v>
      </c>
      <c r="C359" s="42">
        <v>1006</v>
      </c>
      <c r="D359" s="43">
        <f t="shared" si="30"/>
        <v>23.996426672999998</v>
      </c>
      <c r="E359" s="44">
        <f t="shared" si="29"/>
        <v>2399.6426672999996</v>
      </c>
      <c r="F359" s="34">
        <f t="shared" si="31"/>
        <v>10.06</v>
      </c>
      <c r="G359" s="35"/>
      <c r="H359" s="35"/>
      <c r="I359" s="35"/>
      <c r="J359" s="35"/>
      <c r="K359" s="35"/>
      <c r="L359" s="9">
        <f t="shared" si="27"/>
        <v>20.12</v>
      </c>
      <c r="M359" s="1">
        <f t="shared" si="28"/>
        <v>482.80810466075997</v>
      </c>
    </row>
    <row r="360" spans="1:13" x14ac:dyDescent="0.25">
      <c r="A360" s="19" t="s">
        <v>1286</v>
      </c>
      <c r="B360" s="38" t="s">
        <v>289</v>
      </c>
      <c r="C360" s="42">
        <v>1433</v>
      </c>
      <c r="D360" s="43">
        <f t="shared" si="30"/>
        <v>23.996426672999998</v>
      </c>
      <c r="E360" s="44">
        <f t="shared" si="29"/>
        <v>2399.6426672999996</v>
      </c>
      <c r="F360" s="34">
        <f t="shared" si="31"/>
        <v>14.33</v>
      </c>
      <c r="G360" s="35"/>
      <c r="H360" s="35"/>
      <c r="I360" s="35"/>
      <c r="J360" s="35"/>
      <c r="K360" s="35"/>
      <c r="L360" s="9">
        <f t="shared" si="27"/>
        <v>28.66</v>
      </c>
      <c r="M360" s="1">
        <f t="shared" si="28"/>
        <v>687.73758844817996</v>
      </c>
    </row>
    <row r="361" spans="1:13" x14ac:dyDescent="0.25">
      <c r="A361" s="19" t="s">
        <v>1287</v>
      </c>
      <c r="B361" s="38" t="s">
        <v>290</v>
      </c>
      <c r="C361" s="42">
        <v>1024</v>
      </c>
      <c r="D361" s="43">
        <f t="shared" si="30"/>
        <v>23.996426672999998</v>
      </c>
      <c r="E361" s="44">
        <f t="shared" si="29"/>
        <v>2399.6426672999996</v>
      </c>
      <c r="F361" s="34">
        <f t="shared" si="31"/>
        <v>10.24</v>
      </c>
      <c r="G361" s="35"/>
      <c r="H361" s="35"/>
      <c r="I361" s="35"/>
      <c r="J361" s="35"/>
      <c r="K361" s="35"/>
      <c r="L361" s="9">
        <f t="shared" si="27"/>
        <v>20.48</v>
      </c>
      <c r="M361" s="1">
        <f t="shared" si="28"/>
        <v>491.44681826303997</v>
      </c>
    </row>
    <row r="362" spans="1:13" x14ac:dyDescent="0.25">
      <c r="A362" s="19" t="s">
        <v>1288</v>
      </c>
      <c r="B362" s="38" t="s">
        <v>291</v>
      </c>
      <c r="C362" s="42">
        <v>1476</v>
      </c>
      <c r="D362" s="43">
        <f t="shared" si="30"/>
        <v>23.996426672999998</v>
      </c>
      <c r="E362" s="44">
        <f t="shared" si="29"/>
        <v>2399.6426672999996</v>
      </c>
      <c r="F362" s="34">
        <f t="shared" si="31"/>
        <v>14.76</v>
      </c>
      <c r="G362" s="35"/>
      <c r="H362" s="35"/>
      <c r="I362" s="35"/>
      <c r="J362" s="35"/>
      <c r="K362" s="35"/>
      <c r="L362" s="9">
        <f t="shared" si="27"/>
        <v>29.52</v>
      </c>
      <c r="M362" s="1">
        <f t="shared" si="28"/>
        <v>708.37451538695996</v>
      </c>
    </row>
    <row r="363" spans="1:13" x14ac:dyDescent="0.25">
      <c r="A363" s="19" t="s">
        <v>1289</v>
      </c>
      <c r="B363" s="38" t="s">
        <v>292</v>
      </c>
      <c r="C363" s="42">
        <v>2280</v>
      </c>
      <c r="D363" s="43">
        <f t="shared" si="30"/>
        <v>23.996426672999998</v>
      </c>
      <c r="E363" s="44">
        <f t="shared" si="29"/>
        <v>2399.6426672999996</v>
      </c>
      <c r="F363" s="34">
        <f t="shared" si="31"/>
        <v>22.8</v>
      </c>
      <c r="G363" s="35"/>
      <c r="H363" s="35"/>
      <c r="I363" s="35"/>
      <c r="J363" s="35"/>
      <c r="K363" s="35"/>
      <c r="L363" s="9">
        <f t="shared" si="27"/>
        <v>45.6</v>
      </c>
      <c r="M363" s="1">
        <f t="shared" si="28"/>
        <v>1094.2370562888</v>
      </c>
    </row>
    <row r="364" spans="1:13" x14ac:dyDescent="0.25">
      <c r="A364" s="19" t="s">
        <v>1290</v>
      </c>
      <c r="B364" s="38" t="s">
        <v>293</v>
      </c>
      <c r="C364" s="42">
        <v>1043</v>
      </c>
      <c r="D364" s="43">
        <f t="shared" si="30"/>
        <v>23.996426672999998</v>
      </c>
      <c r="E364" s="44">
        <f t="shared" si="29"/>
        <v>2399.6426672999996</v>
      </c>
      <c r="F364" s="34">
        <f t="shared" si="31"/>
        <v>10.43</v>
      </c>
      <c r="G364" s="35"/>
      <c r="H364" s="35"/>
      <c r="I364" s="35"/>
      <c r="J364" s="35"/>
      <c r="K364" s="35"/>
      <c r="L364" s="9">
        <f t="shared" si="27"/>
        <v>20.86</v>
      </c>
      <c r="M364" s="1">
        <f t="shared" si="28"/>
        <v>500.56546039877998</v>
      </c>
    </row>
    <row r="365" spans="1:13" x14ac:dyDescent="0.25">
      <c r="A365" s="41" t="s">
        <v>959</v>
      </c>
      <c r="B365" s="10" t="s">
        <v>832</v>
      </c>
      <c r="C365" s="63"/>
      <c r="D365" s="43"/>
      <c r="E365" s="47"/>
      <c r="F365" s="34">
        <f t="shared" si="31"/>
        <v>0</v>
      </c>
      <c r="G365" s="34"/>
      <c r="H365" s="34"/>
      <c r="I365" s="34"/>
      <c r="J365" s="34"/>
      <c r="K365" s="34"/>
      <c r="L365" s="9">
        <f t="shared" si="27"/>
        <v>0</v>
      </c>
      <c r="M365" s="1">
        <f t="shared" si="28"/>
        <v>0</v>
      </c>
    </row>
    <row r="366" spans="1:13" x14ac:dyDescent="0.25">
      <c r="A366" s="19" t="s">
        <v>1291</v>
      </c>
      <c r="B366" s="38" t="s">
        <v>294</v>
      </c>
      <c r="C366" s="42">
        <v>14347</v>
      </c>
      <c r="D366" s="43">
        <f t="shared" si="30"/>
        <v>23.996426672999998</v>
      </c>
      <c r="E366" s="44">
        <f t="shared" si="29"/>
        <v>3442.7673347753098</v>
      </c>
      <c r="F366" s="34">
        <f t="shared" si="31"/>
        <v>143.47</v>
      </c>
      <c r="G366" s="35"/>
      <c r="H366" s="35"/>
      <c r="I366" s="35"/>
      <c r="J366" s="35"/>
      <c r="K366" s="35"/>
      <c r="L366" s="9">
        <f t="shared" si="27"/>
        <v>286.94</v>
      </c>
      <c r="M366" s="1">
        <f t="shared" si="28"/>
        <v>6885.5346695506196</v>
      </c>
    </row>
    <row r="367" spans="1:13" x14ac:dyDescent="0.25">
      <c r="A367" s="19" t="s">
        <v>1292</v>
      </c>
      <c r="B367" s="38" t="s">
        <v>295</v>
      </c>
      <c r="C367" s="42">
        <v>2095</v>
      </c>
      <c r="D367" s="43">
        <f t="shared" si="30"/>
        <v>23.996426672999998</v>
      </c>
      <c r="E367" s="44">
        <f t="shared" si="29"/>
        <v>2399.6426672999996</v>
      </c>
      <c r="F367" s="34">
        <f t="shared" si="31"/>
        <v>20.95</v>
      </c>
      <c r="G367" s="35"/>
      <c r="H367" s="35"/>
      <c r="I367" s="35"/>
      <c r="J367" s="35"/>
      <c r="K367" s="35"/>
      <c r="L367" s="9">
        <f t="shared" si="27"/>
        <v>41.9</v>
      </c>
      <c r="M367" s="1">
        <f t="shared" si="28"/>
        <v>1005.4502775986999</v>
      </c>
    </row>
    <row r="368" spans="1:13" x14ac:dyDescent="0.25">
      <c r="A368" s="19" t="s">
        <v>1293</v>
      </c>
      <c r="B368" s="38" t="s">
        <v>296</v>
      </c>
      <c r="C368" s="42">
        <v>2257</v>
      </c>
      <c r="D368" s="43">
        <f t="shared" si="30"/>
        <v>23.996426672999998</v>
      </c>
      <c r="E368" s="44">
        <f t="shared" si="29"/>
        <v>2399.6426672999996</v>
      </c>
      <c r="F368" s="34">
        <f t="shared" si="31"/>
        <v>22.57</v>
      </c>
      <c r="G368" s="35"/>
      <c r="H368" s="35"/>
      <c r="I368" s="35"/>
      <c r="J368" s="35"/>
      <c r="K368" s="35"/>
      <c r="L368" s="9">
        <f t="shared" si="27"/>
        <v>45.14</v>
      </c>
      <c r="M368" s="1">
        <f t="shared" si="28"/>
        <v>1083.19870001922</v>
      </c>
    </row>
    <row r="369" spans="1:13" x14ac:dyDescent="0.25">
      <c r="A369" s="19" t="s">
        <v>1294</v>
      </c>
      <c r="B369" s="38" t="s">
        <v>297</v>
      </c>
      <c r="C369" s="42">
        <v>1173</v>
      </c>
      <c r="D369" s="43">
        <f t="shared" si="30"/>
        <v>23.996426672999998</v>
      </c>
      <c r="E369" s="44">
        <f t="shared" si="29"/>
        <v>2399.6426672999996</v>
      </c>
      <c r="F369" s="34">
        <f t="shared" si="31"/>
        <v>11.73</v>
      </c>
      <c r="G369" s="35"/>
      <c r="H369" s="35"/>
      <c r="I369" s="35"/>
      <c r="J369" s="35"/>
      <c r="K369" s="35"/>
      <c r="L369" s="9">
        <f t="shared" si="27"/>
        <v>23.46</v>
      </c>
      <c r="M369" s="1">
        <f t="shared" si="28"/>
        <v>562.95616974858001</v>
      </c>
    </row>
    <row r="370" spans="1:13" x14ac:dyDescent="0.25">
      <c r="A370" s="19" t="s">
        <v>1295</v>
      </c>
      <c r="B370" s="38" t="s">
        <v>298</v>
      </c>
      <c r="C370" s="42">
        <v>2240</v>
      </c>
      <c r="D370" s="43">
        <f t="shared" si="30"/>
        <v>23.996426672999998</v>
      </c>
      <c r="E370" s="44">
        <f t="shared" si="29"/>
        <v>2399.6426672999996</v>
      </c>
      <c r="F370" s="34">
        <f t="shared" si="31"/>
        <v>22.400000000000002</v>
      </c>
      <c r="G370" s="35"/>
      <c r="H370" s="35"/>
      <c r="I370" s="35"/>
      <c r="J370" s="35"/>
      <c r="K370" s="35"/>
      <c r="L370" s="9">
        <f t="shared" si="27"/>
        <v>44.800000000000004</v>
      </c>
      <c r="M370" s="1">
        <f t="shared" si="28"/>
        <v>1075.0399149504001</v>
      </c>
    </row>
    <row r="371" spans="1:13" x14ac:dyDescent="0.25">
      <c r="A371" s="19" t="s">
        <v>1296</v>
      </c>
      <c r="B371" s="38" t="s">
        <v>299</v>
      </c>
      <c r="C371" s="42">
        <v>1397</v>
      </c>
      <c r="D371" s="43">
        <f t="shared" si="30"/>
        <v>23.996426672999998</v>
      </c>
      <c r="E371" s="44">
        <f t="shared" si="29"/>
        <v>2399.6426672999996</v>
      </c>
      <c r="F371" s="34">
        <f t="shared" si="31"/>
        <v>13.97</v>
      </c>
      <c r="G371" s="35"/>
      <c r="H371" s="35"/>
      <c r="I371" s="35"/>
      <c r="J371" s="35"/>
      <c r="K371" s="35"/>
      <c r="L371" s="9">
        <f t="shared" si="27"/>
        <v>27.94</v>
      </c>
      <c r="M371" s="1">
        <f t="shared" si="28"/>
        <v>670.46016124361995</v>
      </c>
    </row>
    <row r="372" spans="1:13" x14ac:dyDescent="0.25">
      <c r="A372" s="19" t="s">
        <v>1297</v>
      </c>
      <c r="B372" s="38" t="s">
        <v>300</v>
      </c>
      <c r="C372" s="42">
        <v>1880</v>
      </c>
      <c r="D372" s="43">
        <f t="shared" si="30"/>
        <v>23.996426672999998</v>
      </c>
      <c r="E372" s="44">
        <f t="shared" si="29"/>
        <v>2399.6426672999996</v>
      </c>
      <c r="F372" s="34">
        <f t="shared" si="31"/>
        <v>18.8</v>
      </c>
      <c r="G372" s="35"/>
      <c r="H372" s="35"/>
      <c r="I372" s="35"/>
      <c r="J372" s="35"/>
      <c r="K372" s="35"/>
      <c r="L372" s="9">
        <f t="shared" si="27"/>
        <v>37.6</v>
      </c>
      <c r="M372" s="1">
        <f t="shared" si="28"/>
        <v>902.26564290479996</v>
      </c>
    </row>
    <row r="373" spans="1:13" x14ac:dyDescent="0.25">
      <c r="A373" s="19" t="s">
        <v>1298</v>
      </c>
      <c r="B373" s="38" t="s">
        <v>301</v>
      </c>
      <c r="C373" s="42">
        <v>1731</v>
      </c>
      <c r="D373" s="43">
        <f t="shared" si="30"/>
        <v>23.996426672999998</v>
      </c>
      <c r="E373" s="44">
        <f t="shared" si="29"/>
        <v>2399.6426672999996</v>
      </c>
      <c r="F373" s="34">
        <f t="shared" si="31"/>
        <v>17.309999999999999</v>
      </c>
      <c r="G373" s="35"/>
      <c r="H373" s="35"/>
      <c r="I373" s="35"/>
      <c r="J373" s="35"/>
      <c r="K373" s="35"/>
      <c r="L373" s="9">
        <f t="shared" si="27"/>
        <v>34.619999999999997</v>
      </c>
      <c r="M373" s="1">
        <f t="shared" si="28"/>
        <v>830.75629141925992</v>
      </c>
    </row>
    <row r="374" spans="1:13" x14ac:dyDescent="0.25">
      <c r="A374" s="19" t="s">
        <v>1299</v>
      </c>
      <c r="B374" s="38" t="s">
        <v>302</v>
      </c>
      <c r="C374" s="42">
        <v>864</v>
      </c>
      <c r="D374" s="43">
        <f t="shared" si="30"/>
        <v>23.996426672999998</v>
      </c>
      <c r="E374" s="44">
        <f t="shared" si="29"/>
        <v>2399.6426672999996</v>
      </c>
      <c r="F374" s="34">
        <f t="shared" si="31"/>
        <v>8.64</v>
      </c>
      <c r="G374" s="35"/>
      <c r="H374" s="35"/>
      <c r="I374" s="35"/>
      <c r="J374" s="35"/>
      <c r="K374" s="35"/>
      <c r="L374" s="9">
        <f t="shared" si="27"/>
        <v>17.28</v>
      </c>
      <c r="M374" s="1">
        <f t="shared" si="28"/>
        <v>414.65825290944002</v>
      </c>
    </row>
    <row r="375" spans="1:13" x14ac:dyDescent="0.25">
      <c r="A375" s="19" t="s">
        <v>1300</v>
      </c>
      <c r="B375" s="38" t="s">
        <v>303</v>
      </c>
      <c r="C375" s="42">
        <v>1951</v>
      </c>
      <c r="D375" s="43">
        <f t="shared" si="30"/>
        <v>23.996426672999998</v>
      </c>
      <c r="E375" s="44">
        <f t="shared" si="29"/>
        <v>2399.6426672999996</v>
      </c>
      <c r="F375" s="34">
        <f t="shared" si="31"/>
        <v>19.510000000000002</v>
      </c>
      <c r="G375" s="35"/>
      <c r="H375" s="35"/>
      <c r="I375" s="35"/>
      <c r="J375" s="35"/>
      <c r="K375" s="35"/>
      <c r="L375" s="9">
        <f t="shared" si="27"/>
        <v>39.020000000000003</v>
      </c>
      <c r="M375" s="1">
        <f t="shared" si="28"/>
        <v>936.34056878045999</v>
      </c>
    </row>
    <row r="376" spans="1:13" x14ac:dyDescent="0.25">
      <c r="A376" s="19" t="s">
        <v>1301</v>
      </c>
      <c r="B376" s="38" t="s">
        <v>304</v>
      </c>
      <c r="C376" s="42">
        <v>893</v>
      </c>
      <c r="D376" s="43">
        <f t="shared" si="30"/>
        <v>23.996426672999998</v>
      </c>
      <c r="E376" s="44">
        <f t="shared" si="29"/>
        <v>2399.6426672999996</v>
      </c>
      <c r="F376" s="34">
        <f t="shared" si="31"/>
        <v>8.93</v>
      </c>
      <c r="G376" s="35"/>
      <c r="H376" s="35"/>
      <c r="I376" s="35"/>
      <c r="J376" s="35"/>
      <c r="K376" s="35"/>
      <c r="L376" s="9">
        <f t="shared" si="27"/>
        <v>17.86</v>
      </c>
      <c r="M376" s="1">
        <f t="shared" si="28"/>
        <v>428.57618037977994</v>
      </c>
    </row>
    <row r="377" spans="1:13" x14ac:dyDescent="0.25">
      <c r="A377" s="19" t="s">
        <v>1302</v>
      </c>
      <c r="B377" s="38" t="s">
        <v>305</v>
      </c>
      <c r="C377" s="42">
        <v>1458</v>
      </c>
      <c r="D377" s="43">
        <f t="shared" si="30"/>
        <v>23.996426672999998</v>
      </c>
      <c r="E377" s="44">
        <f t="shared" si="29"/>
        <v>2399.6426672999996</v>
      </c>
      <c r="F377" s="34">
        <f t="shared" si="31"/>
        <v>14.58</v>
      </c>
      <c r="G377" s="35"/>
      <c r="H377" s="35"/>
      <c r="I377" s="35"/>
      <c r="J377" s="35"/>
      <c r="K377" s="35"/>
      <c r="L377" s="9">
        <f t="shared" si="27"/>
        <v>29.16</v>
      </c>
      <c r="M377" s="1">
        <f t="shared" si="28"/>
        <v>699.73580178468001</v>
      </c>
    </row>
    <row r="378" spans="1:13" x14ac:dyDescent="0.25">
      <c r="A378" s="19" t="s">
        <v>1303</v>
      </c>
      <c r="B378" s="38" t="s">
        <v>306</v>
      </c>
      <c r="C378" s="42">
        <v>1789</v>
      </c>
      <c r="D378" s="43">
        <f t="shared" si="30"/>
        <v>23.996426672999998</v>
      </c>
      <c r="E378" s="44">
        <f t="shared" si="29"/>
        <v>2399.6426672999996</v>
      </c>
      <c r="F378" s="34">
        <f t="shared" si="31"/>
        <v>17.89</v>
      </c>
      <c r="G378" s="35"/>
      <c r="H378" s="35"/>
      <c r="I378" s="35"/>
      <c r="J378" s="35"/>
      <c r="K378" s="35"/>
      <c r="L378" s="9">
        <f t="shared" si="27"/>
        <v>35.78</v>
      </c>
      <c r="M378" s="1">
        <f t="shared" si="28"/>
        <v>858.59214635993999</v>
      </c>
    </row>
    <row r="379" spans="1:13" x14ac:dyDescent="0.25">
      <c r="A379" s="19" t="s">
        <v>1304</v>
      </c>
      <c r="B379" s="38" t="s">
        <v>307</v>
      </c>
      <c r="C379" s="42">
        <v>627</v>
      </c>
      <c r="D379" s="43">
        <f t="shared" si="30"/>
        <v>23.996426672999998</v>
      </c>
      <c r="E379" s="44">
        <f t="shared" si="29"/>
        <v>2399.6426672999996</v>
      </c>
      <c r="F379" s="34">
        <f t="shared" si="31"/>
        <v>6.2700000000000005</v>
      </c>
      <c r="G379" s="35"/>
      <c r="H379" s="35"/>
      <c r="I379" s="35"/>
      <c r="J379" s="35"/>
      <c r="K379" s="35"/>
      <c r="L379" s="9">
        <f t="shared" si="27"/>
        <v>12.540000000000001</v>
      </c>
      <c r="M379" s="1">
        <f t="shared" si="28"/>
        <v>300.91519047942</v>
      </c>
    </row>
    <row r="380" spans="1:13" x14ac:dyDescent="0.25">
      <c r="A380" s="19" t="s">
        <v>1305</v>
      </c>
      <c r="B380" s="38" t="s">
        <v>308</v>
      </c>
      <c r="C380" s="42">
        <v>985</v>
      </c>
      <c r="D380" s="43">
        <f t="shared" si="30"/>
        <v>23.996426672999998</v>
      </c>
      <c r="E380" s="44">
        <f t="shared" si="29"/>
        <v>2399.6426672999996</v>
      </c>
      <c r="F380" s="34">
        <f t="shared" si="31"/>
        <v>9.85</v>
      </c>
      <c r="G380" s="35"/>
      <c r="H380" s="35"/>
      <c r="I380" s="35"/>
      <c r="J380" s="35"/>
      <c r="K380" s="35"/>
      <c r="L380" s="9">
        <f t="shared" si="27"/>
        <v>19.7</v>
      </c>
      <c r="M380" s="1">
        <f t="shared" si="28"/>
        <v>472.72960545809997</v>
      </c>
    </row>
    <row r="381" spans="1:13" x14ac:dyDescent="0.25">
      <c r="A381" s="19" t="s">
        <v>1306</v>
      </c>
      <c r="B381" s="38" t="s">
        <v>309</v>
      </c>
      <c r="C381" s="42">
        <v>854</v>
      </c>
      <c r="D381" s="43">
        <f t="shared" si="30"/>
        <v>23.996426672999998</v>
      </c>
      <c r="E381" s="44">
        <f t="shared" si="29"/>
        <v>2399.6426672999996</v>
      </c>
      <c r="F381" s="34">
        <f t="shared" si="31"/>
        <v>8.5400000000000009</v>
      </c>
      <c r="G381" s="35"/>
      <c r="H381" s="35"/>
      <c r="I381" s="35"/>
      <c r="J381" s="35"/>
      <c r="K381" s="35"/>
      <c r="L381" s="9">
        <f t="shared" si="27"/>
        <v>17.080000000000002</v>
      </c>
      <c r="M381" s="1">
        <f t="shared" si="28"/>
        <v>409.85896757483999</v>
      </c>
    </row>
    <row r="382" spans="1:13" x14ac:dyDescent="0.25">
      <c r="A382" s="19" t="s">
        <v>1307</v>
      </c>
      <c r="B382" s="38" t="s">
        <v>310</v>
      </c>
      <c r="C382" s="42">
        <v>1844</v>
      </c>
      <c r="D382" s="43">
        <f t="shared" si="30"/>
        <v>23.996426672999998</v>
      </c>
      <c r="E382" s="44">
        <f t="shared" si="29"/>
        <v>2399.6426672999996</v>
      </c>
      <c r="F382" s="34">
        <f t="shared" si="31"/>
        <v>18.440000000000001</v>
      </c>
      <c r="G382" s="35"/>
      <c r="H382" s="35"/>
      <c r="I382" s="35"/>
      <c r="J382" s="35"/>
      <c r="K382" s="35"/>
      <c r="L382" s="9">
        <f t="shared" si="27"/>
        <v>36.880000000000003</v>
      </c>
      <c r="M382" s="1">
        <f t="shared" si="28"/>
        <v>884.98821570023995</v>
      </c>
    </row>
    <row r="383" spans="1:13" x14ac:dyDescent="0.25">
      <c r="A383" s="19" t="s">
        <v>1308</v>
      </c>
      <c r="B383" s="38" t="s">
        <v>311</v>
      </c>
      <c r="C383" s="42">
        <v>1572</v>
      </c>
      <c r="D383" s="43">
        <f t="shared" si="30"/>
        <v>23.996426672999998</v>
      </c>
      <c r="E383" s="44">
        <f t="shared" si="29"/>
        <v>2399.6426672999996</v>
      </c>
      <c r="F383" s="34">
        <f t="shared" si="31"/>
        <v>15.72</v>
      </c>
      <c r="G383" s="35"/>
      <c r="H383" s="35"/>
      <c r="I383" s="35"/>
      <c r="J383" s="35"/>
      <c r="K383" s="35"/>
      <c r="L383" s="9">
        <f t="shared" si="27"/>
        <v>31.44</v>
      </c>
      <c r="M383" s="1">
        <f t="shared" si="28"/>
        <v>754.44765459912003</v>
      </c>
    </row>
    <row r="384" spans="1:13" x14ac:dyDescent="0.25">
      <c r="A384" s="19" t="s">
        <v>1309</v>
      </c>
      <c r="B384" s="38" t="s">
        <v>312</v>
      </c>
      <c r="C384" s="42">
        <v>3521</v>
      </c>
      <c r="D384" s="43">
        <f t="shared" si="30"/>
        <v>23.996426672999998</v>
      </c>
      <c r="E384" s="44">
        <f t="shared" si="29"/>
        <v>2399.6426672999996</v>
      </c>
      <c r="F384" s="34">
        <f t="shared" si="31"/>
        <v>35.21</v>
      </c>
      <c r="G384" s="35"/>
      <c r="H384" s="35"/>
      <c r="I384" s="35"/>
      <c r="J384" s="35"/>
      <c r="K384" s="35"/>
      <c r="L384" s="9">
        <f t="shared" si="27"/>
        <v>70.42</v>
      </c>
      <c r="M384" s="1">
        <f t="shared" si="28"/>
        <v>1689.8283663126599</v>
      </c>
    </row>
    <row r="385" spans="1:13" x14ac:dyDescent="0.25">
      <c r="A385" s="19" t="s">
        <v>1310</v>
      </c>
      <c r="B385" s="38" t="s">
        <v>313</v>
      </c>
      <c r="C385" s="42">
        <v>2769</v>
      </c>
      <c r="D385" s="43">
        <f t="shared" si="30"/>
        <v>23.996426672999998</v>
      </c>
      <c r="E385" s="44">
        <f t="shared" si="29"/>
        <v>2399.6426672999996</v>
      </c>
      <c r="F385" s="34">
        <f t="shared" si="31"/>
        <v>27.69</v>
      </c>
      <c r="G385" s="35"/>
      <c r="H385" s="35"/>
      <c r="I385" s="35"/>
      <c r="J385" s="35"/>
      <c r="K385" s="35"/>
      <c r="L385" s="9">
        <f t="shared" si="27"/>
        <v>55.38</v>
      </c>
      <c r="M385" s="1">
        <f t="shared" si="28"/>
        <v>1328.92210915074</v>
      </c>
    </row>
    <row r="386" spans="1:13" x14ac:dyDescent="0.25">
      <c r="A386" s="19" t="s">
        <v>1311</v>
      </c>
      <c r="B386" s="38" t="s">
        <v>314</v>
      </c>
      <c r="C386" s="42">
        <v>1255</v>
      </c>
      <c r="D386" s="43">
        <f t="shared" si="30"/>
        <v>23.996426672999998</v>
      </c>
      <c r="E386" s="44">
        <f t="shared" si="29"/>
        <v>2399.6426672999996</v>
      </c>
      <c r="F386" s="34">
        <f t="shared" si="31"/>
        <v>12.55</v>
      </c>
      <c r="G386" s="35"/>
      <c r="H386" s="35"/>
      <c r="I386" s="35"/>
      <c r="J386" s="35"/>
      <c r="K386" s="35"/>
      <c r="L386" s="9">
        <f t="shared" si="27"/>
        <v>25.1</v>
      </c>
      <c r="M386" s="1">
        <f t="shared" si="28"/>
        <v>602.31030949230001</v>
      </c>
    </row>
    <row r="387" spans="1:13" x14ac:dyDescent="0.25">
      <c r="A387" s="19" t="s">
        <v>1312</v>
      </c>
      <c r="B387" s="38" t="s">
        <v>315</v>
      </c>
      <c r="C387" s="42">
        <v>932</v>
      </c>
      <c r="D387" s="43">
        <f t="shared" si="30"/>
        <v>23.996426672999998</v>
      </c>
      <c r="E387" s="44">
        <f t="shared" si="29"/>
        <v>2399.6426672999996</v>
      </c>
      <c r="F387" s="34">
        <f t="shared" si="31"/>
        <v>9.32</v>
      </c>
      <c r="G387" s="35"/>
      <c r="H387" s="35"/>
      <c r="I387" s="35"/>
      <c r="J387" s="35"/>
      <c r="K387" s="35"/>
      <c r="L387" s="9">
        <f t="shared" ref="L387:L450" si="32">C387*2%</f>
        <v>18.64</v>
      </c>
      <c r="M387" s="1">
        <f t="shared" ref="M387:M450" si="33">D387*(C387*2%)</f>
        <v>447.29339318472</v>
      </c>
    </row>
    <row r="388" spans="1:13" x14ac:dyDescent="0.25">
      <c r="A388" s="19" t="s">
        <v>1313</v>
      </c>
      <c r="B388" s="38" t="s">
        <v>316</v>
      </c>
      <c r="C388" s="42">
        <v>975</v>
      </c>
      <c r="D388" s="43">
        <f t="shared" si="30"/>
        <v>23.996426672999998</v>
      </c>
      <c r="E388" s="44">
        <f t="shared" ref="E388:E451" si="34">IF((C388*0.01*$M$5)&gt;=$M$6,D388*(C388*0.01*$M$5),D388*$M$6)</f>
        <v>2399.6426672999996</v>
      </c>
      <c r="F388" s="34">
        <f t="shared" si="31"/>
        <v>9.75</v>
      </c>
      <c r="G388" s="35"/>
      <c r="H388" s="35"/>
      <c r="I388" s="35"/>
      <c r="J388" s="35"/>
      <c r="K388" s="35"/>
      <c r="L388" s="9">
        <f t="shared" si="32"/>
        <v>19.5</v>
      </c>
      <c r="M388" s="1">
        <f t="shared" si="33"/>
        <v>467.9303201235</v>
      </c>
    </row>
    <row r="389" spans="1:13" x14ac:dyDescent="0.25">
      <c r="A389" s="19" t="s">
        <v>1314</v>
      </c>
      <c r="B389" s="38" t="s">
        <v>317</v>
      </c>
      <c r="C389" s="42">
        <v>2090</v>
      </c>
      <c r="D389" s="43">
        <f t="shared" si="30"/>
        <v>23.996426672999998</v>
      </c>
      <c r="E389" s="44">
        <f t="shared" si="34"/>
        <v>2399.6426672999996</v>
      </c>
      <c r="F389" s="34">
        <f t="shared" si="31"/>
        <v>20.900000000000002</v>
      </c>
      <c r="G389" s="35"/>
      <c r="H389" s="35"/>
      <c r="I389" s="35"/>
      <c r="J389" s="35"/>
      <c r="K389" s="35"/>
      <c r="L389" s="9">
        <f t="shared" si="32"/>
        <v>41.800000000000004</v>
      </c>
      <c r="M389" s="1">
        <f t="shared" si="33"/>
        <v>1003.0506349314001</v>
      </c>
    </row>
    <row r="390" spans="1:13" x14ac:dyDescent="0.25">
      <c r="A390" s="19" t="s">
        <v>1315</v>
      </c>
      <c r="B390" s="38" t="s">
        <v>318</v>
      </c>
      <c r="C390" s="42">
        <v>2617</v>
      </c>
      <c r="D390" s="43">
        <f t="shared" si="30"/>
        <v>23.996426672999998</v>
      </c>
      <c r="E390" s="44">
        <f t="shared" si="34"/>
        <v>2399.6426672999996</v>
      </c>
      <c r="F390" s="34">
        <f t="shared" si="31"/>
        <v>26.17</v>
      </c>
      <c r="G390" s="35"/>
      <c r="H390" s="35"/>
      <c r="I390" s="35"/>
      <c r="J390" s="35"/>
      <c r="K390" s="35"/>
      <c r="L390" s="9">
        <f t="shared" si="32"/>
        <v>52.34</v>
      </c>
      <c r="M390" s="1">
        <f t="shared" si="33"/>
        <v>1255.9729720648199</v>
      </c>
    </row>
    <row r="391" spans="1:13" x14ac:dyDescent="0.25">
      <c r="A391" s="19" t="s">
        <v>1316</v>
      </c>
      <c r="B391" s="38" t="s">
        <v>319</v>
      </c>
      <c r="C391" s="42">
        <v>782</v>
      </c>
      <c r="D391" s="43">
        <f t="shared" ref="D391:D454" si="35">$N$4</f>
        <v>23.996426672999998</v>
      </c>
      <c r="E391" s="44">
        <f t="shared" si="34"/>
        <v>2399.6426672999996</v>
      </c>
      <c r="F391" s="34">
        <f t="shared" si="31"/>
        <v>7.82</v>
      </c>
      <c r="G391" s="35"/>
      <c r="H391" s="35"/>
      <c r="I391" s="35"/>
      <c r="J391" s="35"/>
      <c r="K391" s="35"/>
      <c r="L391" s="9">
        <f t="shared" si="32"/>
        <v>15.64</v>
      </c>
      <c r="M391" s="1">
        <f t="shared" si="33"/>
        <v>375.30411316571997</v>
      </c>
    </row>
    <row r="392" spans="1:13" x14ac:dyDescent="0.25">
      <c r="A392" s="19" t="s">
        <v>1317</v>
      </c>
      <c r="B392" s="38" t="s">
        <v>320</v>
      </c>
      <c r="C392" s="42">
        <v>1207</v>
      </c>
      <c r="D392" s="43">
        <f t="shared" si="35"/>
        <v>23.996426672999998</v>
      </c>
      <c r="E392" s="44">
        <f t="shared" si="34"/>
        <v>2399.6426672999996</v>
      </c>
      <c r="F392" s="34">
        <f t="shared" ref="F392:F455" si="36">C392*1%</f>
        <v>12.07</v>
      </c>
      <c r="G392" s="35"/>
      <c r="H392" s="35"/>
      <c r="I392" s="35"/>
      <c r="J392" s="35"/>
      <c r="K392" s="35"/>
      <c r="L392" s="9">
        <f t="shared" si="32"/>
        <v>24.14</v>
      </c>
      <c r="M392" s="1">
        <f t="shared" si="33"/>
        <v>579.27373988622003</v>
      </c>
    </row>
    <row r="393" spans="1:13" x14ac:dyDescent="0.25">
      <c r="A393" s="19" t="s">
        <v>1318</v>
      </c>
      <c r="B393" s="38" t="s">
        <v>321</v>
      </c>
      <c r="C393" s="42">
        <v>1553</v>
      </c>
      <c r="D393" s="43">
        <f t="shared" si="35"/>
        <v>23.996426672999998</v>
      </c>
      <c r="E393" s="44">
        <f t="shared" si="34"/>
        <v>2399.6426672999996</v>
      </c>
      <c r="F393" s="34">
        <f t="shared" si="36"/>
        <v>15.530000000000001</v>
      </c>
      <c r="G393" s="35"/>
      <c r="H393" s="35"/>
      <c r="I393" s="35"/>
      <c r="J393" s="35"/>
      <c r="K393" s="35"/>
      <c r="L393" s="9">
        <f t="shared" si="32"/>
        <v>31.060000000000002</v>
      </c>
      <c r="M393" s="1">
        <f t="shared" si="33"/>
        <v>745.32901246337997</v>
      </c>
    </row>
    <row r="394" spans="1:13" x14ac:dyDescent="0.25">
      <c r="A394" s="19" t="s">
        <v>1319</v>
      </c>
      <c r="B394" s="38" t="s">
        <v>322</v>
      </c>
      <c r="C394" s="42">
        <v>2160</v>
      </c>
      <c r="D394" s="43">
        <f t="shared" si="35"/>
        <v>23.996426672999998</v>
      </c>
      <c r="E394" s="44">
        <f t="shared" si="34"/>
        <v>2399.6426672999996</v>
      </c>
      <c r="F394" s="34">
        <f t="shared" si="36"/>
        <v>21.6</v>
      </c>
      <c r="G394" s="35"/>
      <c r="H394" s="35"/>
      <c r="I394" s="35"/>
      <c r="J394" s="35"/>
      <c r="K394" s="35"/>
      <c r="L394" s="9">
        <f t="shared" si="32"/>
        <v>43.2</v>
      </c>
      <c r="M394" s="1">
        <f t="shared" si="33"/>
        <v>1036.6456322736001</v>
      </c>
    </row>
    <row r="395" spans="1:13" x14ac:dyDescent="0.25">
      <c r="A395" s="19" t="s">
        <v>1320</v>
      </c>
      <c r="B395" s="38" t="s">
        <v>323</v>
      </c>
      <c r="C395" s="42">
        <v>1076</v>
      </c>
      <c r="D395" s="43">
        <f t="shared" si="35"/>
        <v>23.996426672999998</v>
      </c>
      <c r="E395" s="44">
        <f t="shared" si="34"/>
        <v>2399.6426672999996</v>
      </c>
      <c r="F395" s="34">
        <f t="shared" si="36"/>
        <v>10.76</v>
      </c>
      <c r="G395" s="35"/>
      <c r="H395" s="35"/>
      <c r="I395" s="35"/>
      <c r="J395" s="35"/>
      <c r="K395" s="35"/>
      <c r="L395" s="9">
        <f t="shared" si="32"/>
        <v>21.52</v>
      </c>
      <c r="M395" s="1">
        <f t="shared" si="33"/>
        <v>516.40310200295994</v>
      </c>
    </row>
    <row r="396" spans="1:13" x14ac:dyDescent="0.25">
      <c r="A396" s="19" t="s">
        <v>1321</v>
      </c>
      <c r="B396" s="38" t="s">
        <v>324</v>
      </c>
      <c r="C396" s="42">
        <v>2035</v>
      </c>
      <c r="D396" s="43">
        <f t="shared" si="35"/>
        <v>23.996426672999998</v>
      </c>
      <c r="E396" s="44">
        <f t="shared" si="34"/>
        <v>2399.6426672999996</v>
      </c>
      <c r="F396" s="34">
        <f t="shared" si="36"/>
        <v>20.350000000000001</v>
      </c>
      <c r="G396" s="35"/>
      <c r="H396" s="35"/>
      <c r="I396" s="35"/>
      <c r="J396" s="35"/>
      <c r="K396" s="35"/>
      <c r="L396" s="9">
        <f t="shared" si="32"/>
        <v>40.700000000000003</v>
      </c>
      <c r="M396" s="1">
        <f t="shared" si="33"/>
        <v>976.65456559109998</v>
      </c>
    </row>
    <row r="397" spans="1:13" x14ac:dyDescent="0.25">
      <c r="A397" s="19" t="s">
        <v>1322</v>
      </c>
      <c r="B397" s="38" t="s">
        <v>325</v>
      </c>
      <c r="C397" s="42">
        <v>2529</v>
      </c>
      <c r="D397" s="43">
        <f t="shared" si="35"/>
        <v>23.996426672999998</v>
      </c>
      <c r="E397" s="44">
        <f t="shared" si="34"/>
        <v>2399.6426672999996</v>
      </c>
      <c r="F397" s="34">
        <f t="shared" si="36"/>
        <v>25.29</v>
      </c>
      <c r="G397" s="35"/>
      <c r="H397" s="35"/>
      <c r="I397" s="35"/>
      <c r="J397" s="35"/>
      <c r="K397" s="35"/>
      <c r="L397" s="9">
        <f t="shared" si="32"/>
        <v>50.58</v>
      </c>
      <c r="M397" s="1">
        <f t="shared" si="33"/>
        <v>1213.73926112034</v>
      </c>
    </row>
    <row r="398" spans="1:13" x14ac:dyDescent="0.25">
      <c r="A398" s="19" t="s">
        <v>1323</v>
      </c>
      <c r="B398" s="38" t="s">
        <v>326</v>
      </c>
      <c r="C398" s="42">
        <v>3429</v>
      </c>
      <c r="D398" s="43">
        <f t="shared" si="35"/>
        <v>23.996426672999998</v>
      </c>
      <c r="E398" s="44">
        <f t="shared" si="34"/>
        <v>2399.6426672999996</v>
      </c>
      <c r="F398" s="34">
        <f t="shared" si="36"/>
        <v>34.29</v>
      </c>
      <c r="G398" s="35"/>
      <c r="H398" s="35"/>
      <c r="I398" s="35"/>
      <c r="J398" s="35"/>
      <c r="K398" s="35"/>
      <c r="L398" s="9">
        <f t="shared" si="32"/>
        <v>68.58</v>
      </c>
      <c r="M398" s="1">
        <f t="shared" si="33"/>
        <v>1645.6749412343399</v>
      </c>
    </row>
    <row r="399" spans="1:13" x14ac:dyDescent="0.25">
      <c r="A399" s="41" t="s">
        <v>960</v>
      </c>
      <c r="B399" s="10" t="s">
        <v>833</v>
      </c>
      <c r="C399" s="63"/>
      <c r="D399" s="43"/>
      <c r="E399" s="47"/>
      <c r="F399" s="34">
        <f t="shared" si="36"/>
        <v>0</v>
      </c>
      <c r="G399" s="34"/>
      <c r="H399" s="34"/>
      <c r="I399" s="34"/>
      <c r="J399" s="34"/>
      <c r="K399" s="34"/>
      <c r="L399" s="9">
        <f t="shared" si="32"/>
        <v>0</v>
      </c>
      <c r="M399" s="1">
        <f t="shared" si="33"/>
        <v>0</v>
      </c>
    </row>
    <row r="400" spans="1:13" x14ac:dyDescent="0.25">
      <c r="A400" s="19" t="s">
        <v>1324</v>
      </c>
      <c r="B400" s="38" t="s">
        <v>327</v>
      </c>
      <c r="C400" s="42">
        <v>13500</v>
      </c>
      <c r="D400" s="43">
        <f t="shared" si="35"/>
        <v>23.996426672999998</v>
      </c>
      <c r="E400" s="44">
        <f t="shared" si="34"/>
        <v>3239.5176008549997</v>
      </c>
      <c r="F400" s="34">
        <f t="shared" si="36"/>
        <v>135</v>
      </c>
      <c r="G400" s="35"/>
      <c r="H400" s="35"/>
      <c r="I400" s="35"/>
      <c r="J400" s="35"/>
      <c r="K400" s="35"/>
      <c r="L400" s="9">
        <f t="shared" si="32"/>
        <v>270</v>
      </c>
      <c r="M400" s="1">
        <f t="shared" si="33"/>
        <v>6479.0352017099995</v>
      </c>
    </row>
    <row r="401" spans="1:13" x14ac:dyDescent="0.25">
      <c r="A401" s="19" t="s">
        <v>1325</v>
      </c>
      <c r="B401" s="38" t="s">
        <v>328</v>
      </c>
      <c r="C401" s="42">
        <v>1554</v>
      </c>
      <c r="D401" s="43">
        <f t="shared" si="35"/>
        <v>23.996426672999998</v>
      </c>
      <c r="E401" s="44">
        <f t="shared" si="34"/>
        <v>2399.6426672999996</v>
      </c>
      <c r="F401" s="34">
        <f t="shared" si="36"/>
        <v>15.540000000000001</v>
      </c>
      <c r="G401" s="35"/>
      <c r="H401" s="35"/>
      <c r="I401" s="35"/>
      <c r="J401" s="35"/>
      <c r="K401" s="35"/>
      <c r="L401" s="9">
        <f t="shared" si="32"/>
        <v>31.080000000000002</v>
      </c>
      <c r="M401" s="1">
        <f t="shared" si="33"/>
        <v>745.80894099683997</v>
      </c>
    </row>
    <row r="402" spans="1:13" x14ac:dyDescent="0.25">
      <c r="A402" s="19" t="s">
        <v>1326</v>
      </c>
      <c r="B402" s="38" t="s">
        <v>329</v>
      </c>
      <c r="C402" s="42">
        <v>1293</v>
      </c>
      <c r="D402" s="43">
        <f t="shared" si="35"/>
        <v>23.996426672999998</v>
      </c>
      <c r="E402" s="44">
        <f t="shared" si="34"/>
        <v>2399.6426672999996</v>
      </c>
      <c r="F402" s="34">
        <f t="shared" si="36"/>
        <v>12.93</v>
      </c>
      <c r="G402" s="35"/>
      <c r="H402" s="35"/>
      <c r="I402" s="35"/>
      <c r="J402" s="35"/>
      <c r="K402" s="35"/>
      <c r="L402" s="9">
        <f t="shared" si="32"/>
        <v>25.86</v>
      </c>
      <c r="M402" s="1">
        <f t="shared" si="33"/>
        <v>620.5475937637799</v>
      </c>
    </row>
    <row r="403" spans="1:13" x14ac:dyDescent="0.25">
      <c r="A403" s="19" t="s">
        <v>1327</v>
      </c>
      <c r="B403" s="38" t="s">
        <v>330</v>
      </c>
      <c r="C403" s="42">
        <v>1028</v>
      </c>
      <c r="D403" s="43">
        <f t="shared" si="35"/>
        <v>23.996426672999998</v>
      </c>
      <c r="E403" s="44">
        <f t="shared" si="34"/>
        <v>2399.6426672999996</v>
      </c>
      <c r="F403" s="34">
        <f t="shared" si="36"/>
        <v>10.28</v>
      </c>
      <c r="G403" s="35"/>
      <c r="H403" s="35"/>
      <c r="I403" s="35"/>
      <c r="J403" s="35"/>
      <c r="K403" s="35"/>
      <c r="L403" s="9">
        <f t="shared" si="32"/>
        <v>20.56</v>
      </c>
      <c r="M403" s="1">
        <f t="shared" si="33"/>
        <v>493.36653239687996</v>
      </c>
    </row>
    <row r="404" spans="1:13" x14ac:dyDescent="0.25">
      <c r="A404" s="19" t="s">
        <v>1328</v>
      </c>
      <c r="B404" s="38" t="s">
        <v>331</v>
      </c>
      <c r="C404" s="42">
        <v>2124</v>
      </c>
      <c r="D404" s="43">
        <f t="shared" si="35"/>
        <v>23.996426672999998</v>
      </c>
      <c r="E404" s="44">
        <f t="shared" si="34"/>
        <v>2399.6426672999996</v>
      </c>
      <c r="F404" s="34">
        <f t="shared" si="36"/>
        <v>21.240000000000002</v>
      </c>
      <c r="G404" s="35"/>
      <c r="H404" s="35"/>
      <c r="I404" s="35"/>
      <c r="J404" s="35"/>
      <c r="K404" s="35"/>
      <c r="L404" s="9">
        <f t="shared" si="32"/>
        <v>42.480000000000004</v>
      </c>
      <c r="M404" s="1">
        <f t="shared" si="33"/>
        <v>1019.3682050690401</v>
      </c>
    </row>
    <row r="405" spans="1:13" x14ac:dyDescent="0.25">
      <c r="A405" s="19" t="s">
        <v>1329</v>
      </c>
      <c r="B405" s="38" t="s">
        <v>332</v>
      </c>
      <c r="C405" s="42">
        <v>1537</v>
      </c>
      <c r="D405" s="43">
        <f t="shared" si="35"/>
        <v>23.996426672999998</v>
      </c>
      <c r="E405" s="44">
        <f t="shared" si="34"/>
        <v>2399.6426672999996</v>
      </c>
      <c r="F405" s="34">
        <f t="shared" si="36"/>
        <v>15.370000000000001</v>
      </c>
      <c r="G405" s="35"/>
      <c r="H405" s="35"/>
      <c r="I405" s="35"/>
      <c r="J405" s="35"/>
      <c r="K405" s="35"/>
      <c r="L405" s="9">
        <f t="shared" si="32"/>
        <v>30.740000000000002</v>
      </c>
      <c r="M405" s="1">
        <f t="shared" si="33"/>
        <v>737.65015592802001</v>
      </c>
    </row>
    <row r="406" spans="1:13" x14ac:dyDescent="0.25">
      <c r="A406" s="19" t="s">
        <v>1330</v>
      </c>
      <c r="B406" s="38" t="s">
        <v>333</v>
      </c>
      <c r="C406" s="42">
        <v>1776</v>
      </c>
      <c r="D406" s="43">
        <f t="shared" si="35"/>
        <v>23.996426672999998</v>
      </c>
      <c r="E406" s="44">
        <f t="shared" si="34"/>
        <v>2399.6426672999996</v>
      </c>
      <c r="F406" s="34">
        <f t="shared" si="36"/>
        <v>17.760000000000002</v>
      </c>
      <c r="G406" s="35"/>
      <c r="H406" s="35"/>
      <c r="I406" s="35"/>
      <c r="J406" s="35"/>
      <c r="K406" s="35"/>
      <c r="L406" s="9">
        <f t="shared" si="32"/>
        <v>35.520000000000003</v>
      </c>
      <c r="M406" s="1">
        <f t="shared" si="33"/>
        <v>852.35307542496002</v>
      </c>
    </row>
    <row r="407" spans="1:13" x14ac:dyDescent="0.25">
      <c r="A407" s="19" t="s">
        <v>1331</v>
      </c>
      <c r="B407" s="38" t="s">
        <v>334</v>
      </c>
      <c r="C407" s="42">
        <v>1083</v>
      </c>
      <c r="D407" s="43">
        <f t="shared" si="35"/>
        <v>23.996426672999998</v>
      </c>
      <c r="E407" s="44">
        <f t="shared" si="34"/>
        <v>2399.6426672999996</v>
      </c>
      <c r="F407" s="34">
        <f t="shared" si="36"/>
        <v>10.83</v>
      </c>
      <c r="G407" s="35"/>
      <c r="H407" s="35"/>
      <c r="I407" s="35"/>
      <c r="J407" s="35"/>
      <c r="K407" s="35"/>
      <c r="L407" s="9">
        <f t="shared" si="32"/>
        <v>21.66</v>
      </c>
      <c r="M407" s="1">
        <f t="shared" si="33"/>
        <v>519.76260173717992</v>
      </c>
    </row>
    <row r="408" spans="1:13" x14ac:dyDescent="0.25">
      <c r="A408" s="19" t="s">
        <v>1332</v>
      </c>
      <c r="B408" s="38" t="s">
        <v>335</v>
      </c>
      <c r="C408" s="42">
        <v>1992</v>
      </c>
      <c r="D408" s="43">
        <f t="shared" si="35"/>
        <v>23.996426672999998</v>
      </c>
      <c r="E408" s="44">
        <f t="shared" si="34"/>
        <v>2399.6426672999996</v>
      </c>
      <c r="F408" s="34">
        <f t="shared" si="36"/>
        <v>19.920000000000002</v>
      </c>
      <c r="G408" s="35"/>
      <c r="H408" s="35"/>
      <c r="I408" s="35"/>
      <c r="J408" s="35"/>
      <c r="K408" s="35"/>
      <c r="L408" s="9">
        <f t="shared" si="32"/>
        <v>39.840000000000003</v>
      </c>
      <c r="M408" s="1">
        <f t="shared" si="33"/>
        <v>956.01763865231999</v>
      </c>
    </row>
    <row r="409" spans="1:13" x14ac:dyDescent="0.25">
      <c r="A409" s="19" t="s">
        <v>1333</v>
      </c>
      <c r="B409" s="38" t="s">
        <v>336</v>
      </c>
      <c r="C409" s="42">
        <v>2681</v>
      </c>
      <c r="D409" s="43">
        <f t="shared" si="35"/>
        <v>23.996426672999998</v>
      </c>
      <c r="E409" s="44">
        <f t="shared" si="34"/>
        <v>2399.6426672999996</v>
      </c>
      <c r="F409" s="34">
        <f t="shared" si="36"/>
        <v>26.810000000000002</v>
      </c>
      <c r="G409" s="35"/>
      <c r="H409" s="35"/>
      <c r="I409" s="35"/>
      <c r="J409" s="35"/>
      <c r="K409" s="35"/>
      <c r="L409" s="9">
        <f t="shared" si="32"/>
        <v>53.620000000000005</v>
      </c>
      <c r="M409" s="1">
        <f t="shared" si="33"/>
        <v>1286.68839820626</v>
      </c>
    </row>
    <row r="410" spans="1:13" x14ac:dyDescent="0.25">
      <c r="A410" s="19" t="s">
        <v>1334</v>
      </c>
      <c r="B410" s="38" t="s">
        <v>337</v>
      </c>
      <c r="C410" s="42">
        <v>1534</v>
      </c>
      <c r="D410" s="43">
        <f t="shared" si="35"/>
        <v>23.996426672999998</v>
      </c>
      <c r="E410" s="44">
        <f t="shared" si="34"/>
        <v>2399.6426672999996</v>
      </c>
      <c r="F410" s="34">
        <f t="shared" si="36"/>
        <v>15.34</v>
      </c>
      <c r="G410" s="35"/>
      <c r="H410" s="35"/>
      <c r="I410" s="35"/>
      <c r="J410" s="35"/>
      <c r="K410" s="35"/>
      <c r="L410" s="9">
        <f t="shared" si="32"/>
        <v>30.68</v>
      </c>
      <c r="M410" s="1">
        <f t="shared" si="33"/>
        <v>736.21037032763991</v>
      </c>
    </row>
    <row r="411" spans="1:13" x14ac:dyDescent="0.25">
      <c r="A411" s="19" t="s">
        <v>1335</v>
      </c>
      <c r="B411" s="38" t="s">
        <v>338</v>
      </c>
      <c r="C411" s="42">
        <v>1249</v>
      </c>
      <c r="D411" s="43">
        <f t="shared" si="35"/>
        <v>23.996426672999998</v>
      </c>
      <c r="E411" s="44">
        <f t="shared" si="34"/>
        <v>2399.6426672999996</v>
      </c>
      <c r="F411" s="34">
        <f t="shared" si="36"/>
        <v>12.49</v>
      </c>
      <c r="G411" s="35"/>
      <c r="H411" s="35"/>
      <c r="I411" s="35"/>
      <c r="J411" s="35"/>
      <c r="K411" s="35"/>
      <c r="L411" s="9">
        <f t="shared" si="32"/>
        <v>24.98</v>
      </c>
      <c r="M411" s="1">
        <f t="shared" si="33"/>
        <v>599.43073829154002</v>
      </c>
    </row>
    <row r="412" spans="1:13" x14ac:dyDescent="0.25">
      <c r="A412" s="19" t="s">
        <v>1336</v>
      </c>
      <c r="B412" s="38" t="s">
        <v>339</v>
      </c>
      <c r="C412" s="42">
        <v>1274</v>
      </c>
      <c r="D412" s="43">
        <f t="shared" si="35"/>
        <v>23.996426672999998</v>
      </c>
      <c r="E412" s="44">
        <f t="shared" si="34"/>
        <v>2399.6426672999996</v>
      </c>
      <c r="F412" s="34">
        <f t="shared" si="36"/>
        <v>12.74</v>
      </c>
      <c r="G412" s="35"/>
      <c r="H412" s="35"/>
      <c r="I412" s="35"/>
      <c r="J412" s="35"/>
      <c r="K412" s="35"/>
      <c r="L412" s="9">
        <f t="shared" si="32"/>
        <v>25.48</v>
      </c>
      <c r="M412" s="1">
        <f t="shared" si="33"/>
        <v>611.42895162803995</v>
      </c>
    </row>
    <row r="413" spans="1:13" x14ac:dyDescent="0.25">
      <c r="A413" s="19" t="s">
        <v>1337</v>
      </c>
      <c r="B413" s="38" t="s">
        <v>340</v>
      </c>
      <c r="C413" s="42">
        <v>1376</v>
      </c>
      <c r="D413" s="43">
        <f t="shared" si="35"/>
        <v>23.996426672999998</v>
      </c>
      <c r="E413" s="44">
        <f t="shared" si="34"/>
        <v>2399.6426672999996</v>
      </c>
      <c r="F413" s="34">
        <f t="shared" si="36"/>
        <v>13.76</v>
      </c>
      <c r="G413" s="35"/>
      <c r="H413" s="35"/>
      <c r="I413" s="35"/>
      <c r="J413" s="35"/>
      <c r="K413" s="35"/>
      <c r="L413" s="9">
        <f t="shared" si="32"/>
        <v>27.52</v>
      </c>
      <c r="M413" s="1">
        <f t="shared" si="33"/>
        <v>660.3816620409599</v>
      </c>
    </row>
    <row r="414" spans="1:13" x14ac:dyDescent="0.25">
      <c r="A414" s="19" t="s">
        <v>1338</v>
      </c>
      <c r="B414" s="38" t="s">
        <v>342</v>
      </c>
      <c r="C414" s="42">
        <v>707</v>
      </c>
      <c r="D414" s="43">
        <f t="shared" si="35"/>
        <v>23.996426672999998</v>
      </c>
      <c r="E414" s="44">
        <f t="shared" si="34"/>
        <v>2399.6426672999996</v>
      </c>
      <c r="F414" s="34">
        <f t="shared" si="36"/>
        <v>7.07</v>
      </c>
      <c r="G414" s="35"/>
      <c r="H414" s="35"/>
      <c r="I414" s="35"/>
      <c r="J414" s="35"/>
      <c r="K414" s="35"/>
      <c r="L414" s="9">
        <f t="shared" si="32"/>
        <v>14.14</v>
      </c>
      <c r="M414" s="1">
        <f t="shared" si="33"/>
        <v>339.30947315622001</v>
      </c>
    </row>
    <row r="415" spans="1:13" x14ac:dyDescent="0.25">
      <c r="A415" s="19" t="s">
        <v>1339</v>
      </c>
      <c r="B415" s="38" t="s">
        <v>343</v>
      </c>
      <c r="C415" s="42">
        <v>2309</v>
      </c>
      <c r="D415" s="43">
        <f t="shared" si="35"/>
        <v>23.996426672999998</v>
      </c>
      <c r="E415" s="44">
        <f t="shared" si="34"/>
        <v>2399.6426672999996</v>
      </c>
      <c r="F415" s="34">
        <f t="shared" si="36"/>
        <v>23.09</v>
      </c>
      <c r="G415" s="35"/>
      <c r="H415" s="35"/>
      <c r="I415" s="35"/>
      <c r="J415" s="35"/>
      <c r="K415" s="35"/>
      <c r="L415" s="9">
        <f t="shared" si="32"/>
        <v>46.18</v>
      </c>
      <c r="M415" s="1">
        <f t="shared" si="33"/>
        <v>1108.1549837591399</v>
      </c>
    </row>
    <row r="416" spans="1:13" x14ac:dyDescent="0.25">
      <c r="A416" s="19" t="s">
        <v>1340</v>
      </c>
      <c r="B416" s="38" t="s">
        <v>344</v>
      </c>
      <c r="C416" s="42">
        <v>1503</v>
      </c>
      <c r="D416" s="43">
        <f t="shared" si="35"/>
        <v>23.996426672999998</v>
      </c>
      <c r="E416" s="44">
        <f t="shared" si="34"/>
        <v>2399.6426672999996</v>
      </c>
      <c r="F416" s="34">
        <f t="shared" si="36"/>
        <v>15.030000000000001</v>
      </c>
      <c r="G416" s="35"/>
      <c r="H416" s="35"/>
      <c r="I416" s="35"/>
      <c r="J416" s="35"/>
      <c r="K416" s="35"/>
      <c r="L416" s="9">
        <f t="shared" si="32"/>
        <v>30.060000000000002</v>
      </c>
      <c r="M416" s="1">
        <f t="shared" si="33"/>
        <v>721.33258579037999</v>
      </c>
    </row>
    <row r="417" spans="1:13" x14ac:dyDescent="0.25">
      <c r="A417" s="19" t="s">
        <v>1341</v>
      </c>
      <c r="B417" s="38" t="s">
        <v>345</v>
      </c>
      <c r="C417" s="42">
        <v>1815</v>
      </c>
      <c r="D417" s="43">
        <f t="shared" si="35"/>
        <v>23.996426672999998</v>
      </c>
      <c r="E417" s="44">
        <f t="shared" si="34"/>
        <v>2399.6426672999996</v>
      </c>
      <c r="F417" s="34">
        <f t="shared" si="36"/>
        <v>18.150000000000002</v>
      </c>
      <c r="G417" s="35"/>
      <c r="H417" s="35"/>
      <c r="I417" s="35"/>
      <c r="J417" s="35"/>
      <c r="K417" s="35"/>
      <c r="L417" s="9">
        <f t="shared" si="32"/>
        <v>36.300000000000004</v>
      </c>
      <c r="M417" s="1">
        <f t="shared" si="33"/>
        <v>871.07028822990003</v>
      </c>
    </row>
    <row r="418" spans="1:13" x14ac:dyDescent="0.25">
      <c r="A418" s="19" t="s">
        <v>1342</v>
      </c>
      <c r="B418" s="38" t="s">
        <v>346</v>
      </c>
      <c r="C418" s="42">
        <v>887</v>
      </c>
      <c r="D418" s="43">
        <f t="shared" si="35"/>
        <v>23.996426672999998</v>
      </c>
      <c r="E418" s="44">
        <f t="shared" si="34"/>
        <v>2399.6426672999996</v>
      </c>
      <c r="F418" s="34">
        <f t="shared" si="36"/>
        <v>8.870000000000001</v>
      </c>
      <c r="G418" s="35"/>
      <c r="H418" s="35"/>
      <c r="I418" s="35"/>
      <c r="J418" s="35"/>
      <c r="K418" s="35"/>
      <c r="L418" s="9">
        <f t="shared" si="32"/>
        <v>17.740000000000002</v>
      </c>
      <c r="M418" s="1">
        <f t="shared" si="33"/>
        <v>425.69660917902002</v>
      </c>
    </row>
    <row r="419" spans="1:13" x14ac:dyDescent="0.25">
      <c r="A419" s="19" t="s">
        <v>1343</v>
      </c>
      <c r="B419" s="38" t="s">
        <v>347</v>
      </c>
      <c r="C419" s="42">
        <v>1640</v>
      </c>
      <c r="D419" s="43">
        <f t="shared" si="35"/>
        <v>23.996426672999998</v>
      </c>
      <c r="E419" s="44">
        <f t="shared" si="34"/>
        <v>2399.6426672999996</v>
      </c>
      <c r="F419" s="34">
        <f t="shared" si="36"/>
        <v>16.399999999999999</v>
      </c>
      <c r="G419" s="35"/>
      <c r="H419" s="35"/>
      <c r="I419" s="35"/>
      <c r="J419" s="35"/>
      <c r="K419" s="35"/>
      <c r="L419" s="9">
        <f t="shared" si="32"/>
        <v>32.799999999999997</v>
      </c>
      <c r="M419" s="1">
        <f t="shared" si="33"/>
        <v>787.08279487439984</v>
      </c>
    </row>
    <row r="420" spans="1:13" x14ac:dyDescent="0.25">
      <c r="A420" s="19" t="s">
        <v>1344</v>
      </c>
      <c r="B420" s="38" t="s">
        <v>348</v>
      </c>
      <c r="C420" s="42">
        <v>997</v>
      </c>
      <c r="D420" s="43">
        <f t="shared" si="35"/>
        <v>23.996426672999998</v>
      </c>
      <c r="E420" s="44">
        <f t="shared" si="34"/>
        <v>2399.6426672999996</v>
      </c>
      <c r="F420" s="34">
        <f t="shared" si="36"/>
        <v>9.9700000000000006</v>
      </c>
      <c r="G420" s="35"/>
      <c r="H420" s="35"/>
      <c r="I420" s="35"/>
      <c r="J420" s="35"/>
      <c r="K420" s="35"/>
      <c r="L420" s="9">
        <f t="shared" si="32"/>
        <v>19.940000000000001</v>
      </c>
      <c r="M420" s="1">
        <f t="shared" si="33"/>
        <v>478.48874785961999</v>
      </c>
    </row>
    <row r="421" spans="1:13" x14ac:dyDescent="0.25">
      <c r="A421" s="19" t="s">
        <v>1345</v>
      </c>
      <c r="B421" s="38" t="s">
        <v>349</v>
      </c>
      <c r="C421" s="42">
        <v>2374</v>
      </c>
      <c r="D421" s="43">
        <f t="shared" si="35"/>
        <v>23.996426672999998</v>
      </c>
      <c r="E421" s="44">
        <f t="shared" si="34"/>
        <v>2399.6426672999996</v>
      </c>
      <c r="F421" s="34">
        <f t="shared" si="36"/>
        <v>23.740000000000002</v>
      </c>
      <c r="G421" s="35"/>
      <c r="H421" s="35"/>
      <c r="I421" s="35"/>
      <c r="J421" s="35"/>
      <c r="K421" s="35"/>
      <c r="L421" s="9">
        <f t="shared" si="32"/>
        <v>47.480000000000004</v>
      </c>
      <c r="M421" s="1">
        <f t="shared" si="33"/>
        <v>1139.3503384340399</v>
      </c>
    </row>
    <row r="422" spans="1:13" x14ac:dyDescent="0.25">
      <c r="A422" s="19" t="s">
        <v>1346</v>
      </c>
      <c r="B422" s="38" t="s">
        <v>350</v>
      </c>
      <c r="C422" s="42">
        <v>651</v>
      </c>
      <c r="D422" s="43">
        <f t="shared" si="35"/>
        <v>23.996426672999998</v>
      </c>
      <c r="E422" s="44">
        <f t="shared" si="34"/>
        <v>2399.6426672999996</v>
      </c>
      <c r="F422" s="34">
        <f t="shared" si="36"/>
        <v>6.51</v>
      </c>
      <c r="G422" s="35"/>
      <c r="H422" s="35"/>
      <c r="I422" s="35"/>
      <c r="J422" s="35"/>
      <c r="K422" s="35"/>
      <c r="L422" s="9">
        <f t="shared" si="32"/>
        <v>13.02</v>
      </c>
      <c r="M422" s="1">
        <f t="shared" si="33"/>
        <v>312.43347528245999</v>
      </c>
    </row>
    <row r="423" spans="1:13" x14ac:dyDescent="0.25">
      <c r="A423" s="19" t="s">
        <v>1347</v>
      </c>
      <c r="B423" s="38" t="s">
        <v>351</v>
      </c>
      <c r="C423" s="42">
        <v>1673</v>
      </c>
      <c r="D423" s="43">
        <f t="shared" si="35"/>
        <v>23.996426672999998</v>
      </c>
      <c r="E423" s="44">
        <f t="shared" si="34"/>
        <v>2399.6426672999996</v>
      </c>
      <c r="F423" s="34">
        <f t="shared" si="36"/>
        <v>16.73</v>
      </c>
      <c r="G423" s="35"/>
      <c r="H423" s="35"/>
      <c r="I423" s="35"/>
      <c r="J423" s="35"/>
      <c r="K423" s="35"/>
      <c r="L423" s="9">
        <f t="shared" si="32"/>
        <v>33.46</v>
      </c>
      <c r="M423" s="1">
        <f t="shared" si="33"/>
        <v>802.92043647857997</v>
      </c>
    </row>
    <row r="424" spans="1:13" x14ac:dyDescent="0.25">
      <c r="A424" s="19" t="s">
        <v>1348</v>
      </c>
      <c r="B424" s="38" t="s">
        <v>352</v>
      </c>
      <c r="C424" s="42">
        <v>1462</v>
      </c>
      <c r="D424" s="43">
        <f t="shared" si="35"/>
        <v>23.996426672999998</v>
      </c>
      <c r="E424" s="44">
        <f t="shared" si="34"/>
        <v>2399.6426672999996</v>
      </c>
      <c r="F424" s="34">
        <f t="shared" si="36"/>
        <v>14.620000000000001</v>
      </c>
      <c r="G424" s="35"/>
      <c r="H424" s="35"/>
      <c r="I424" s="35"/>
      <c r="J424" s="35"/>
      <c r="K424" s="35"/>
      <c r="L424" s="9">
        <f t="shared" si="32"/>
        <v>29.240000000000002</v>
      </c>
      <c r="M424" s="1">
        <f t="shared" si="33"/>
        <v>701.65551591852</v>
      </c>
    </row>
    <row r="425" spans="1:13" x14ac:dyDescent="0.25">
      <c r="A425" s="19" t="s">
        <v>1349</v>
      </c>
      <c r="B425" s="38" t="s">
        <v>353</v>
      </c>
      <c r="C425" s="42">
        <v>737</v>
      </c>
      <c r="D425" s="43">
        <f t="shared" si="35"/>
        <v>23.996426672999998</v>
      </c>
      <c r="E425" s="44">
        <f t="shared" si="34"/>
        <v>2399.6426672999996</v>
      </c>
      <c r="F425" s="34">
        <f t="shared" si="36"/>
        <v>7.37</v>
      </c>
      <c r="G425" s="35"/>
      <c r="H425" s="35"/>
      <c r="I425" s="35"/>
      <c r="J425" s="35"/>
      <c r="K425" s="35"/>
      <c r="L425" s="9">
        <f t="shared" si="32"/>
        <v>14.74</v>
      </c>
      <c r="M425" s="1">
        <f t="shared" si="33"/>
        <v>353.70732916001998</v>
      </c>
    </row>
    <row r="426" spans="1:13" x14ac:dyDescent="0.25">
      <c r="A426" s="19" t="s">
        <v>1350</v>
      </c>
      <c r="B426" s="38" t="s">
        <v>354</v>
      </c>
      <c r="C426" s="42">
        <v>863</v>
      </c>
      <c r="D426" s="43">
        <f t="shared" si="35"/>
        <v>23.996426672999998</v>
      </c>
      <c r="E426" s="44">
        <f t="shared" si="34"/>
        <v>2399.6426672999996</v>
      </c>
      <c r="F426" s="34">
        <f t="shared" si="36"/>
        <v>8.6300000000000008</v>
      </c>
      <c r="G426" s="35"/>
      <c r="H426" s="35"/>
      <c r="I426" s="35"/>
      <c r="J426" s="35"/>
      <c r="K426" s="35"/>
      <c r="L426" s="9">
        <f t="shared" si="32"/>
        <v>17.260000000000002</v>
      </c>
      <c r="M426" s="1">
        <f t="shared" si="33"/>
        <v>414.17832437598003</v>
      </c>
    </row>
    <row r="427" spans="1:13" x14ac:dyDescent="0.25">
      <c r="A427" s="19" t="s">
        <v>1351</v>
      </c>
      <c r="B427" s="38" t="s">
        <v>189</v>
      </c>
      <c r="C427" s="42">
        <v>1161</v>
      </c>
      <c r="D427" s="43">
        <f t="shared" si="35"/>
        <v>23.996426672999998</v>
      </c>
      <c r="E427" s="44">
        <f t="shared" si="34"/>
        <v>2399.6426672999996</v>
      </c>
      <c r="F427" s="34">
        <f t="shared" si="36"/>
        <v>11.61</v>
      </c>
      <c r="G427" s="35"/>
      <c r="H427" s="35"/>
      <c r="I427" s="35"/>
      <c r="J427" s="35"/>
      <c r="K427" s="35"/>
      <c r="L427" s="9">
        <f t="shared" si="32"/>
        <v>23.22</v>
      </c>
      <c r="M427" s="1">
        <f t="shared" si="33"/>
        <v>557.19702734705993</v>
      </c>
    </row>
    <row r="428" spans="1:13" x14ac:dyDescent="0.25">
      <c r="A428" s="19" t="s">
        <v>1352</v>
      </c>
      <c r="B428" s="38" t="s">
        <v>355</v>
      </c>
      <c r="C428" s="42">
        <v>2770</v>
      </c>
      <c r="D428" s="43">
        <f t="shared" si="35"/>
        <v>23.996426672999998</v>
      </c>
      <c r="E428" s="44">
        <f t="shared" si="34"/>
        <v>2399.6426672999996</v>
      </c>
      <c r="F428" s="34">
        <f t="shared" si="36"/>
        <v>27.7</v>
      </c>
      <c r="G428" s="35"/>
      <c r="H428" s="35"/>
      <c r="I428" s="35"/>
      <c r="J428" s="35"/>
      <c r="K428" s="35"/>
      <c r="L428" s="9">
        <f t="shared" si="32"/>
        <v>55.4</v>
      </c>
      <c r="M428" s="1">
        <f t="shared" si="33"/>
        <v>1329.4020376842</v>
      </c>
    </row>
    <row r="429" spans="1:13" x14ac:dyDescent="0.25">
      <c r="A429" s="19" t="s">
        <v>1353</v>
      </c>
      <c r="B429" s="38" t="s">
        <v>356</v>
      </c>
      <c r="C429" s="42">
        <v>1180</v>
      </c>
      <c r="D429" s="43">
        <f t="shared" si="35"/>
        <v>23.996426672999998</v>
      </c>
      <c r="E429" s="44">
        <f t="shared" si="34"/>
        <v>2399.6426672999996</v>
      </c>
      <c r="F429" s="34">
        <f t="shared" si="36"/>
        <v>11.8</v>
      </c>
      <c r="G429" s="35"/>
      <c r="H429" s="35"/>
      <c r="I429" s="35"/>
      <c r="J429" s="35"/>
      <c r="K429" s="35"/>
      <c r="L429" s="9">
        <f t="shared" si="32"/>
        <v>23.6</v>
      </c>
      <c r="M429" s="1">
        <f t="shared" si="33"/>
        <v>566.31566948279999</v>
      </c>
    </row>
    <row r="430" spans="1:13" x14ac:dyDescent="0.25">
      <c r="A430" s="19" t="s">
        <v>1354</v>
      </c>
      <c r="B430" s="38" t="s">
        <v>357</v>
      </c>
      <c r="C430" s="42">
        <v>1578</v>
      </c>
      <c r="D430" s="43">
        <f t="shared" si="35"/>
        <v>23.996426672999998</v>
      </c>
      <c r="E430" s="44">
        <f t="shared" si="34"/>
        <v>2399.6426672999996</v>
      </c>
      <c r="F430" s="34">
        <f t="shared" si="36"/>
        <v>15.780000000000001</v>
      </c>
      <c r="G430" s="35"/>
      <c r="H430" s="35"/>
      <c r="I430" s="35"/>
      <c r="J430" s="35"/>
      <c r="K430" s="35"/>
      <c r="L430" s="9">
        <f t="shared" si="32"/>
        <v>31.560000000000002</v>
      </c>
      <c r="M430" s="1">
        <f t="shared" si="33"/>
        <v>757.32722579988001</v>
      </c>
    </row>
    <row r="431" spans="1:13" x14ac:dyDescent="0.25">
      <c r="A431" s="19" t="s">
        <v>1355</v>
      </c>
      <c r="B431" s="38" t="s">
        <v>358</v>
      </c>
      <c r="C431" s="42">
        <v>673</v>
      </c>
      <c r="D431" s="43">
        <f t="shared" si="35"/>
        <v>23.996426672999998</v>
      </c>
      <c r="E431" s="44">
        <f t="shared" si="34"/>
        <v>2399.6426672999996</v>
      </c>
      <c r="F431" s="34">
        <f t="shared" si="36"/>
        <v>6.73</v>
      </c>
      <c r="G431" s="35"/>
      <c r="H431" s="35"/>
      <c r="I431" s="35"/>
      <c r="J431" s="35"/>
      <c r="K431" s="35"/>
      <c r="L431" s="9">
        <f t="shared" si="32"/>
        <v>13.46</v>
      </c>
      <c r="M431" s="1">
        <f t="shared" si="33"/>
        <v>322.99190301857999</v>
      </c>
    </row>
    <row r="432" spans="1:13" x14ac:dyDescent="0.25">
      <c r="A432" s="19" t="s">
        <v>1356</v>
      </c>
      <c r="B432" s="38" t="s">
        <v>359</v>
      </c>
      <c r="C432" s="42">
        <v>847</v>
      </c>
      <c r="D432" s="43">
        <f t="shared" si="35"/>
        <v>23.996426672999998</v>
      </c>
      <c r="E432" s="44">
        <f t="shared" si="34"/>
        <v>2399.6426672999996</v>
      </c>
      <c r="F432" s="34">
        <f t="shared" si="36"/>
        <v>8.4700000000000006</v>
      </c>
      <c r="G432" s="35"/>
      <c r="H432" s="35"/>
      <c r="I432" s="35"/>
      <c r="J432" s="35"/>
      <c r="K432" s="35"/>
      <c r="L432" s="9">
        <f t="shared" si="32"/>
        <v>16.940000000000001</v>
      </c>
      <c r="M432" s="1">
        <f t="shared" si="33"/>
        <v>406.49946784062001</v>
      </c>
    </row>
    <row r="433" spans="1:13" x14ac:dyDescent="0.25">
      <c r="A433" s="19" t="s">
        <v>1357</v>
      </c>
      <c r="B433" s="38" t="s">
        <v>360</v>
      </c>
      <c r="C433" s="42">
        <v>1326</v>
      </c>
      <c r="D433" s="43">
        <f t="shared" si="35"/>
        <v>23.996426672999998</v>
      </c>
      <c r="E433" s="44">
        <f t="shared" si="34"/>
        <v>2399.6426672999996</v>
      </c>
      <c r="F433" s="34">
        <f t="shared" si="36"/>
        <v>13.26</v>
      </c>
      <c r="G433" s="35"/>
      <c r="H433" s="35"/>
      <c r="I433" s="35"/>
      <c r="J433" s="35"/>
      <c r="K433" s="35"/>
      <c r="L433" s="9">
        <f t="shared" si="32"/>
        <v>26.52</v>
      </c>
      <c r="M433" s="1">
        <f t="shared" si="33"/>
        <v>636.38523536795992</v>
      </c>
    </row>
    <row r="434" spans="1:13" x14ac:dyDescent="0.25">
      <c r="A434" s="19" t="s">
        <v>1358</v>
      </c>
      <c r="B434" s="38" t="s">
        <v>361</v>
      </c>
      <c r="C434" s="42">
        <v>1019</v>
      </c>
      <c r="D434" s="43">
        <f t="shared" si="35"/>
        <v>23.996426672999998</v>
      </c>
      <c r="E434" s="44">
        <f t="shared" si="34"/>
        <v>2399.6426672999996</v>
      </c>
      <c r="F434" s="34">
        <f t="shared" si="36"/>
        <v>10.19</v>
      </c>
      <c r="G434" s="35"/>
      <c r="H434" s="35"/>
      <c r="I434" s="35"/>
      <c r="J434" s="35"/>
      <c r="K434" s="35"/>
      <c r="L434" s="9">
        <f t="shared" si="32"/>
        <v>20.38</v>
      </c>
      <c r="M434" s="1">
        <f t="shared" si="33"/>
        <v>489.04717559573993</v>
      </c>
    </row>
    <row r="435" spans="1:13" x14ac:dyDescent="0.25">
      <c r="A435" s="19" t="s">
        <v>1359</v>
      </c>
      <c r="B435" s="38" t="s">
        <v>362</v>
      </c>
      <c r="C435" s="42">
        <v>2495</v>
      </c>
      <c r="D435" s="43">
        <f t="shared" si="35"/>
        <v>23.996426672999998</v>
      </c>
      <c r="E435" s="44">
        <f t="shared" si="34"/>
        <v>2399.6426672999996</v>
      </c>
      <c r="F435" s="34">
        <f t="shared" si="36"/>
        <v>24.95</v>
      </c>
      <c r="G435" s="35"/>
      <c r="H435" s="35"/>
      <c r="I435" s="35"/>
      <c r="J435" s="35"/>
      <c r="K435" s="35"/>
      <c r="L435" s="9">
        <f t="shared" si="32"/>
        <v>49.9</v>
      </c>
      <c r="M435" s="1">
        <f t="shared" si="33"/>
        <v>1197.4216909826998</v>
      </c>
    </row>
    <row r="436" spans="1:13" x14ac:dyDescent="0.25">
      <c r="A436" s="19" t="s">
        <v>1360</v>
      </c>
      <c r="B436" s="38" t="s">
        <v>106</v>
      </c>
      <c r="C436" s="42">
        <v>869</v>
      </c>
      <c r="D436" s="43">
        <f t="shared" si="35"/>
        <v>23.996426672999998</v>
      </c>
      <c r="E436" s="44">
        <f t="shared" si="34"/>
        <v>2399.6426672999996</v>
      </c>
      <c r="F436" s="34">
        <f t="shared" si="36"/>
        <v>8.69</v>
      </c>
      <c r="G436" s="35"/>
      <c r="H436" s="35"/>
      <c r="I436" s="35"/>
      <c r="J436" s="35"/>
      <c r="K436" s="35"/>
      <c r="L436" s="9">
        <f t="shared" si="32"/>
        <v>17.38</v>
      </c>
      <c r="M436" s="1">
        <f t="shared" si="33"/>
        <v>417.05789557673995</v>
      </c>
    </row>
    <row r="437" spans="1:13" x14ac:dyDescent="0.25">
      <c r="A437" s="19" t="s">
        <v>1361</v>
      </c>
      <c r="B437" s="38" t="s">
        <v>363</v>
      </c>
      <c r="C437" s="42">
        <v>722</v>
      </c>
      <c r="D437" s="43">
        <f t="shared" si="35"/>
        <v>23.996426672999998</v>
      </c>
      <c r="E437" s="44">
        <f t="shared" si="34"/>
        <v>2399.6426672999996</v>
      </c>
      <c r="F437" s="34">
        <f t="shared" si="36"/>
        <v>7.22</v>
      </c>
      <c r="G437" s="35"/>
      <c r="H437" s="35"/>
      <c r="I437" s="35"/>
      <c r="J437" s="35"/>
      <c r="K437" s="35"/>
      <c r="L437" s="9">
        <f t="shared" si="32"/>
        <v>14.44</v>
      </c>
      <c r="M437" s="1">
        <f t="shared" si="33"/>
        <v>346.50840115811997</v>
      </c>
    </row>
    <row r="438" spans="1:13" x14ac:dyDescent="0.25">
      <c r="A438" s="19" t="s">
        <v>1362</v>
      </c>
      <c r="B438" s="38" t="s">
        <v>364</v>
      </c>
      <c r="C438" s="42">
        <v>1357</v>
      </c>
      <c r="D438" s="43">
        <f t="shared" si="35"/>
        <v>23.996426672999998</v>
      </c>
      <c r="E438" s="44">
        <f t="shared" si="34"/>
        <v>2399.6426672999996</v>
      </c>
      <c r="F438" s="34">
        <f t="shared" si="36"/>
        <v>13.57</v>
      </c>
      <c r="G438" s="35"/>
      <c r="H438" s="35"/>
      <c r="I438" s="35"/>
      <c r="J438" s="35"/>
      <c r="K438" s="35"/>
      <c r="L438" s="9">
        <f t="shared" si="32"/>
        <v>27.14</v>
      </c>
      <c r="M438" s="1">
        <f t="shared" si="33"/>
        <v>651.26301990521995</v>
      </c>
    </row>
    <row r="439" spans="1:13" x14ac:dyDescent="0.25">
      <c r="A439" s="19" t="s">
        <v>1363</v>
      </c>
      <c r="B439" s="38" t="s">
        <v>365</v>
      </c>
      <c r="C439" s="42">
        <v>657</v>
      </c>
      <c r="D439" s="43">
        <f t="shared" si="35"/>
        <v>23.996426672999998</v>
      </c>
      <c r="E439" s="44">
        <f t="shared" si="34"/>
        <v>2399.6426672999996</v>
      </c>
      <c r="F439" s="34">
        <f t="shared" si="36"/>
        <v>6.57</v>
      </c>
      <c r="G439" s="35"/>
      <c r="H439" s="35"/>
      <c r="I439" s="35"/>
      <c r="J439" s="35"/>
      <c r="K439" s="35"/>
      <c r="L439" s="9">
        <f t="shared" si="32"/>
        <v>13.14</v>
      </c>
      <c r="M439" s="1">
        <f t="shared" si="33"/>
        <v>315.31304648321998</v>
      </c>
    </row>
    <row r="440" spans="1:13" x14ac:dyDescent="0.25">
      <c r="A440" s="41" t="s">
        <v>961</v>
      </c>
      <c r="B440" s="10" t="s">
        <v>834</v>
      </c>
      <c r="C440" s="63"/>
      <c r="D440" s="43"/>
      <c r="E440" s="47"/>
      <c r="F440" s="34">
        <f t="shared" si="36"/>
        <v>0</v>
      </c>
      <c r="G440" s="34"/>
      <c r="H440" s="34"/>
      <c r="I440" s="34"/>
      <c r="J440" s="34"/>
      <c r="K440" s="34"/>
      <c r="L440" s="9">
        <f t="shared" si="32"/>
        <v>0</v>
      </c>
      <c r="M440" s="1">
        <f t="shared" si="33"/>
        <v>0</v>
      </c>
    </row>
    <row r="441" spans="1:13" x14ac:dyDescent="0.25">
      <c r="A441" s="19" t="s">
        <v>1364</v>
      </c>
      <c r="B441" s="38" t="s">
        <v>366</v>
      </c>
      <c r="C441" s="42">
        <v>9606</v>
      </c>
      <c r="D441" s="43">
        <f t="shared" si="35"/>
        <v>23.996426672999998</v>
      </c>
      <c r="E441" s="44">
        <f t="shared" si="34"/>
        <v>2399.6426672999996</v>
      </c>
      <c r="F441" s="34">
        <f t="shared" si="36"/>
        <v>96.06</v>
      </c>
      <c r="G441" s="35"/>
      <c r="H441" s="35"/>
      <c r="I441" s="35"/>
      <c r="J441" s="35"/>
      <c r="K441" s="35"/>
      <c r="L441" s="9">
        <f t="shared" si="32"/>
        <v>192.12</v>
      </c>
      <c r="M441" s="1">
        <f t="shared" si="33"/>
        <v>4610.1934924167599</v>
      </c>
    </row>
    <row r="442" spans="1:13" x14ac:dyDescent="0.25">
      <c r="A442" s="19" t="s">
        <v>1365</v>
      </c>
      <c r="B442" s="38" t="s">
        <v>367</v>
      </c>
      <c r="C442" s="42">
        <v>4096</v>
      </c>
      <c r="D442" s="43">
        <f t="shared" si="35"/>
        <v>23.996426672999998</v>
      </c>
      <c r="E442" s="44">
        <f t="shared" si="34"/>
        <v>2399.6426672999996</v>
      </c>
      <c r="F442" s="34">
        <f t="shared" si="36"/>
        <v>40.96</v>
      </c>
      <c r="G442" s="35"/>
      <c r="H442" s="35"/>
      <c r="I442" s="35"/>
      <c r="J442" s="35"/>
      <c r="K442" s="35"/>
      <c r="L442" s="9">
        <f t="shared" si="32"/>
        <v>81.92</v>
      </c>
      <c r="M442" s="1">
        <f t="shared" si="33"/>
        <v>1965.7872730521599</v>
      </c>
    </row>
    <row r="443" spans="1:13" x14ac:dyDescent="0.25">
      <c r="A443" s="19" t="s">
        <v>1366</v>
      </c>
      <c r="B443" s="38" t="s">
        <v>368</v>
      </c>
      <c r="C443" s="42">
        <v>1567</v>
      </c>
      <c r="D443" s="43">
        <f t="shared" si="35"/>
        <v>23.996426672999998</v>
      </c>
      <c r="E443" s="44">
        <f t="shared" si="34"/>
        <v>2399.6426672999996</v>
      </c>
      <c r="F443" s="34">
        <f t="shared" si="36"/>
        <v>15.67</v>
      </c>
      <c r="G443" s="35"/>
      <c r="H443" s="35"/>
      <c r="I443" s="35"/>
      <c r="J443" s="35"/>
      <c r="K443" s="35"/>
      <c r="L443" s="9">
        <f t="shared" si="32"/>
        <v>31.34</v>
      </c>
      <c r="M443" s="1">
        <f t="shared" si="33"/>
        <v>752.04801193181993</v>
      </c>
    </row>
    <row r="444" spans="1:13" x14ac:dyDescent="0.25">
      <c r="A444" s="19" t="s">
        <v>1367</v>
      </c>
      <c r="B444" s="38" t="s">
        <v>370</v>
      </c>
      <c r="C444" s="42">
        <v>2176</v>
      </c>
      <c r="D444" s="43">
        <f t="shared" si="35"/>
        <v>23.996426672999998</v>
      </c>
      <c r="E444" s="44">
        <f t="shared" si="34"/>
        <v>2399.6426672999996</v>
      </c>
      <c r="F444" s="34">
        <f t="shared" si="36"/>
        <v>21.76</v>
      </c>
      <c r="G444" s="35"/>
      <c r="H444" s="35"/>
      <c r="I444" s="35"/>
      <c r="J444" s="35"/>
      <c r="K444" s="35"/>
      <c r="L444" s="9">
        <f t="shared" si="32"/>
        <v>43.52</v>
      </c>
      <c r="M444" s="1">
        <f t="shared" si="33"/>
        <v>1044.32448880896</v>
      </c>
    </row>
    <row r="445" spans="1:13" x14ac:dyDescent="0.25">
      <c r="A445" s="19" t="s">
        <v>1368</v>
      </c>
      <c r="B445" s="38" t="s">
        <v>371</v>
      </c>
      <c r="C445" s="42">
        <v>2336</v>
      </c>
      <c r="D445" s="43">
        <f t="shared" si="35"/>
        <v>23.996426672999998</v>
      </c>
      <c r="E445" s="44">
        <f t="shared" si="34"/>
        <v>2399.6426672999996</v>
      </c>
      <c r="F445" s="34">
        <f t="shared" si="36"/>
        <v>23.36</v>
      </c>
      <c r="G445" s="35"/>
      <c r="H445" s="35"/>
      <c r="I445" s="35"/>
      <c r="J445" s="35"/>
      <c r="K445" s="35"/>
      <c r="L445" s="9">
        <f t="shared" si="32"/>
        <v>46.72</v>
      </c>
      <c r="M445" s="1">
        <f t="shared" si="33"/>
        <v>1121.1130541625598</v>
      </c>
    </row>
    <row r="446" spans="1:13" x14ac:dyDescent="0.25">
      <c r="A446" s="19" t="s">
        <v>1369</v>
      </c>
      <c r="B446" s="38" t="s">
        <v>372</v>
      </c>
      <c r="C446" s="42">
        <v>1870</v>
      </c>
      <c r="D446" s="43">
        <f t="shared" si="35"/>
        <v>23.996426672999998</v>
      </c>
      <c r="E446" s="44">
        <f t="shared" si="34"/>
        <v>2399.6426672999996</v>
      </c>
      <c r="F446" s="34">
        <f t="shared" si="36"/>
        <v>18.7</v>
      </c>
      <c r="G446" s="35"/>
      <c r="H446" s="35"/>
      <c r="I446" s="35"/>
      <c r="J446" s="35"/>
      <c r="K446" s="35"/>
      <c r="L446" s="9">
        <f t="shared" si="32"/>
        <v>37.4</v>
      </c>
      <c r="M446" s="1">
        <f t="shared" si="33"/>
        <v>897.46635757019988</v>
      </c>
    </row>
    <row r="447" spans="1:13" x14ac:dyDescent="0.25">
      <c r="A447" s="19" t="s">
        <v>1370</v>
      </c>
      <c r="B447" s="38" t="s">
        <v>373</v>
      </c>
      <c r="C447" s="42">
        <v>1441</v>
      </c>
      <c r="D447" s="43">
        <f t="shared" si="35"/>
        <v>23.996426672999998</v>
      </c>
      <c r="E447" s="44">
        <f t="shared" si="34"/>
        <v>2399.6426672999996</v>
      </c>
      <c r="F447" s="34">
        <f t="shared" si="36"/>
        <v>14.41</v>
      </c>
      <c r="G447" s="35"/>
      <c r="H447" s="35"/>
      <c r="I447" s="35"/>
      <c r="J447" s="35"/>
      <c r="K447" s="35"/>
      <c r="L447" s="9">
        <f t="shared" si="32"/>
        <v>28.82</v>
      </c>
      <c r="M447" s="1">
        <f t="shared" si="33"/>
        <v>691.57701671585994</v>
      </c>
    </row>
    <row r="448" spans="1:13" x14ac:dyDescent="0.25">
      <c r="A448" s="19" t="s">
        <v>1371</v>
      </c>
      <c r="B448" s="38" t="s">
        <v>374</v>
      </c>
      <c r="C448" s="42">
        <v>1256</v>
      </c>
      <c r="D448" s="43">
        <f t="shared" si="35"/>
        <v>23.996426672999998</v>
      </c>
      <c r="E448" s="44">
        <f t="shared" si="34"/>
        <v>2399.6426672999996</v>
      </c>
      <c r="F448" s="34">
        <f t="shared" si="36"/>
        <v>12.56</v>
      </c>
      <c r="G448" s="35"/>
      <c r="H448" s="35"/>
      <c r="I448" s="35"/>
      <c r="J448" s="35"/>
      <c r="K448" s="35"/>
      <c r="L448" s="9">
        <f t="shared" si="32"/>
        <v>25.12</v>
      </c>
      <c r="M448" s="1">
        <f t="shared" si="33"/>
        <v>602.79023802576</v>
      </c>
    </row>
    <row r="449" spans="1:13" x14ac:dyDescent="0.25">
      <c r="A449" s="19" t="s">
        <v>1372</v>
      </c>
      <c r="B449" s="38" t="s">
        <v>375</v>
      </c>
      <c r="C449" s="42">
        <v>2561</v>
      </c>
      <c r="D449" s="43">
        <f t="shared" si="35"/>
        <v>23.996426672999998</v>
      </c>
      <c r="E449" s="44">
        <f t="shared" si="34"/>
        <v>2399.6426672999996</v>
      </c>
      <c r="F449" s="34">
        <f t="shared" si="36"/>
        <v>25.61</v>
      </c>
      <c r="G449" s="35"/>
      <c r="H449" s="35"/>
      <c r="I449" s="35"/>
      <c r="J449" s="35"/>
      <c r="K449" s="35"/>
      <c r="L449" s="9">
        <f t="shared" si="32"/>
        <v>51.22</v>
      </c>
      <c r="M449" s="1">
        <f t="shared" si="33"/>
        <v>1229.0969741910599</v>
      </c>
    </row>
    <row r="450" spans="1:13" x14ac:dyDescent="0.25">
      <c r="A450" s="19" t="s">
        <v>1373</v>
      </c>
      <c r="B450" s="38" t="s">
        <v>376</v>
      </c>
      <c r="C450" s="42">
        <v>2021</v>
      </c>
      <c r="D450" s="43">
        <f t="shared" si="35"/>
        <v>23.996426672999998</v>
      </c>
      <c r="E450" s="44">
        <f t="shared" si="34"/>
        <v>2399.6426672999996</v>
      </c>
      <c r="F450" s="34">
        <f t="shared" si="36"/>
        <v>20.21</v>
      </c>
      <c r="G450" s="35"/>
      <c r="H450" s="35"/>
      <c r="I450" s="35"/>
      <c r="J450" s="35"/>
      <c r="K450" s="35"/>
      <c r="L450" s="9">
        <f t="shared" si="32"/>
        <v>40.42</v>
      </c>
      <c r="M450" s="1">
        <f t="shared" si="33"/>
        <v>969.93556612266002</v>
      </c>
    </row>
    <row r="451" spans="1:13" x14ac:dyDescent="0.25">
      <c r="A451" s="19" t="s">
        <v>1374</v>
      </c>
      <c r="B451" s="38" t="s">
        <v>377</v>
      </c>
      <c r="C451" s="42">
        <v>1473</v>
      </c>
      <c r="D451" s="43">
        <f t="shared" si="35"/>
        <v>23.996426672999998</v>
      </c>
      <c r="E451" s="44">
        <f t="shared" si="34"/>
        <v>2399.6426672999996</v>
      </c>
      <c r="F451" s="34">
        <f t="shared" si="36"/>
        <v>14.73</v>
      </c>
      <c r="G451" s="35"/>
      <c r="H451" s="35"/>
      <c r="I451" s="35"/>
      <c r="J451" s="35"/>
      <c r="K451" s="35"/>
      <c r="L451" s="9">
        <f t="shared" ref="L451:L514" si="37">C451*2%</f>
        <v>29.46</v>
      </c>
      <c r="M451" s="1">
        <f t="shared" ref="M451:M514" si="38">D451*(C451*2%)</f>
        <v>706.93472978657996</v>
      </c>
    </row>
    <row r="452" spans="1:13" x14ac:dyDescent="0.25">
      <c r="A452" s="19" t="s">
        <v>1375</v>
      </c>
      <c r="B452" s="38" t="s">
        <v>378</v>
      </c>
      <c r="C452" s="42">
        <v>600</v>
      </c>
      <c r="D452" s="43">
        <f t="shared" si="35"/>
        <v>23.996426672999998</v>
      </c>
      <c r="E452" s="44">
        <f t="shared" ref="E452:E515" si="39">IF((C452*0.01*$M$5)&gt;=$M$6,D452*(C452*0.01*$M$5),D452*$M$6)</f>
        <v>2399.6426672999996</v>
      </c>
      <c r="F452" s="34">
        <f t="shared" si="36"/>
        <v>6</v>
      </c>
      <c r="G452" s="35"/>
      <c r="H452" s="35"/>
      <c r="I452" s="35"/>
      <c r="J452" s="35"/>
      <c r="K452" s="35"/>
      <c r="L452" s="9">
        <f t="shared" si="37"/>
        <v>12</v>
      </c>
      <c r="M452" s="1">
        <f t="shared" si="38"/>
        <v>287.95712007599997</v>
      </c>
    </row>
    <row r="453" spans="1:13" x14ac:dyDescent="0.25">
      <c r="A453" s="19" t="s">
        <v>1376</v>
      </c>
      <c r="B453" s="38" t="s">
        <v>379</v>
      </c>
      <c r="C453" s="42">
        <v>2237</v>
      </c>
      <c r="D453" s="43">
        <f t="shared" si="35"/>
        <v>23.996426672999998</v>
      </c>
      <c r="E453" s="44">
        <f t="shared" si="39"/>
        <v>2399.6426672999996</v>
      </c>
      <c r="F453" s="34">
        <f t="shared" si="36"/>
        <v>22.37</v>
      </c>
      <c r="G453" s="35"/>
      <c r="H453" s="35"/>
      <c r="I453" s="35"/>
      <c r="J453" s="35"/>
      <c r="K453" s="35"/>
      <c r="L453" s="9">
        <f t="shared" si="37"/>
        <v>44.74</v>
      </c>
      <c r="M453" s="1">
        <f t="shared" si="38"/>
        <v>1073.6001293500199</v>
      </c>
    </row>
    <row r="454" spans="1:13" x14ac:dyDescent="0.25">
      <c r="A454" s="19" t="s">
        <v>1377</v>
      </c>
      <c r="B454" s="38" t="s">
        <v>380</v>
      </c>
      <c r="C454" s="42">
        <v>2855</v>
      </c>
      <c r="D454" s="43">
        <f t="shared" si="35"/>
        <v>23.996426672999998</v>
      </c>
      <c r="E454" s="44">
        <f t="shared" si="39"/>
        <v>2399.6426672999996</v>
      </c>
      <c r="F454" s="34">
        <f t="shared" si="36"/>
        <v>28.55</v>
      </c>
      <c r="G454" s="35"/>
      <c r="H454" s="35"/>
      <c r="I454" s="35"/>
      <c r="J454" s="35"/>
      <c r="K454" s="35"/>
      <c r="L454" s="9">
        <f t="shared" si="37"/>
        <v>57.1</v>
      </c>
      <c r="M454" s="1">
        <f t="shared" si="38"/>
        <v>1370.1959630283</v>
      </c>
    </row>
    <row r="455" spans="1:13" x14ac:dyDescent="0.25">
      <c r="A455" s="19" t="s">
        <v>1378</v>
      </c>
      <c r="B455" s="38" t="s">
        <v>381</v>
      </c>
      <c r="C455" s="42">
        <v>1214</v>
      </c>
      <c r="D455" s="43">
        <f t="shared" ref="D455:D518" si="40">$N$4</f>
        <v>23.996426672999998</v>
      </c>
      <c r="E455" s="44">
        <f t="shared" si="39"/>
        <v>2399.6426672999996</v>
      </c>
      <c r="F455" s="34">
        <f t="shared" si="36"/>
        <v>12.14</v>
      </c>
      <c r="G455" s="35"/>
      <c r="H455" s="35"/>
      <c r="I455" s="35"/>
      <c r="J455" s="35"/>
      <c r="K455" s="35"/>
      <c r="L455" s="9">
        <f t="shared" si="37"/>
        <v>24.28</v>
      </c>
      <c r="M455" s="1">
        <f t="shared" si="38"/>
        <v>582.63323962044001</v>
      </c>
    </row>
    <row r="456" spans="1:13" x14ac:dyDescent="0.25">
      <c r="A456" s="19" t="s">
        <v>1379</v>
      </c>
      <c r="B456" s="38" t="s">
        <v>382</v>
      </c>
      <c r="C456" s="42">
        <v>1287</v>
      </c>
      <c r="D456" s="43">
        <f t="shared" si="40"/>
        <v>23.996426672999998</v>
      </c>
      <c r="E456" s="44">
        <f t="shared" si="39"/>
        <v>2399.6426672999996</v>
      </c>
      <c r="F456" s="34">
        <f t="shared" ref="F456:F519" si="41">C456*1%</f>
        <v>12.870000000000001</v>
      </c>
      <c r="G456" s="35"/>
      <c r="H456" s="35"/>
      <c r="I456" s="35"/>
      <c r="J456" s="35"/>
      <c r="K456" s="35"/>
      <c r="L456" s="9">
        <f t="shared" si="37"/>
        <v>25.740000000000002</v>
      </c>
      <c r="M456" s="1">
        <f t="shared" si="38"/>
        <v>617.66802256302003</v>
      </c>
    </row>
    <row r="457" spans="1:13" x14ac:dyDescent="0.25">
      <c r="A457" s="19" t="s">
        <v>1380</v>
      </c>
      <c r="B457" s="38" t="s">
        <v>383</v>
      </c>
      <c r="C457" s="42">
        <v>1716</v>
      </c>
      <c r="D457" s="43">
        <f t="shared" si="40"/>
        <v>23.996426672999998</v>
      </c>
      <c r="E457" s="44">
        <f t="shared" si="39"/>
        <v>2399.6426672999996</v>
      </c>
      <c r="F457" s="34">
        <f t="shared" si="41"/>
        <v>17.16</v>
      </c>
      <c r="G457" s="35"/>
      <c r="H457" s="35"/>
      <c r="I457" s="35"/>
      <c r="J457" s="35"/>
      <c r="K457" s="35"/>
      <c r="L457" s="9">
        <f t="shared" si="37"/>
        <v>34.32</v>
      </c>
      <c r="M457" s="1">
        <f t="shared" si="38"/>
        <v>823.55736341735997</v>
      </c>
    </row>
    <row r="458" spans="1:13" x14ac:dyDescent="0.25">
      <c r="A458" s="19" t="s">
        <v>1381</v>
      </c>
      <c r="B458" s="38" t="s">
        <v>384</v>
      </c>
      <c r="C458" s="42">
        <v>3385</v>
      </c>
      <c r="D458" s="43">
        <f t="shared" si="40"/>
        <v>23.996426672999998</v>
      </c>
      <c r="E458" s="44">
        <f t="shared" si="39"/>
        <v>2399.6426672999996</v>
      </c>
      <c r="F458" s="34">
        <f t="shared" si="41"/>
        <v>33.85</v>
      </c>
      <c r="G458" s="35"/>
      <c r="H458" s="35"/>
      <c r="I458" s="35"/>
      <c r="J458" s="35"/>
      <c r="K458" s="35"/>
      <c r="L458" s="9">
        <f t="shared" si="37"/>
        <v>67.7</v>
      </c>
      <c r="M458" s="1">
        <f t="shared" si="38"/>
        <v>1624.5580857621001</v>
      </c>
    </row>
    <row r="459" spans="1:13" x14ac:dyDescent="0.25">
      <c r="A459" s="19" t="s">
        <v>1382</v>
      </c>
      <c r="B459" s="38" t="s">
        <v>259</v>
      </c>
      <c r="C459" s="42">
        <v>1342</v>
      </c>
      <c r="D459" s="43">
        <f t="shared" si="40"/>
        <v>23.996426672999998</v>
      </c>
      <c r="E459" s="44">
        <f t="shared" si="39"/>
        <v>2399.6426672999996</v>
      </c>
      <c r="F459" s="34">
        <f t="shared" si="41"/>
        <v>13.42</v>
      </c>
      <c r="G459" s="35"/>
      <c r="H459" s="35"/>
      <c r="I459" s="35"/>
      <c r="J459" s="35"/>
      <c r="K459" s="35"/>
      <c r="L459" s="9">
        <f t="shared" si="37"/>
        <v>26.84</v>
      </c>
      <c r="M459" s="1">
        <f t="shared" si="38"/>
        <v>644.06409190331999</v>
      </c>
    </row>
    <row r="460" spans="1:13" x14ac:dyDescent="0.25">
      <c r="A460" s="41" t="s">
        <v>962</v>
      </c>
      <c r="B460" s="10" t="s">
        <v>835</v>
      </c>
      <c r="C460" s="63"/>
      <c r="D460" s="43"/>
      <c r="E460" s="47"/>
      <c r="F460" s="34">
        <f t="shared" si="41"/>
        <v>0</v>
      </c>
      <c r="G460" s="34"/>
      <c r="H460" s="34"/>
      <c r="I460" s="34"/>
      <c r="J460" s="34"/>
      <c r="K460" s="34"/>
      <c r="L460" s="9">
        <f t="shared" si="37"/>
        <v>0</v>
      </c>
      <c r="M460" s="1">
        <f t="shared" si="38"/>
        <v>0</v>
      </c>
    </row>
    <row r="461" spans="1:13" x14ac:dyDescent="0.25">
      <c r="A461" s="19" t="s">
        <v>1383</v>
      </c>
      <c r="B461" s="38" t="s">
        <v>385</v>
      </c>
      <c r="C461" s="42">
        <v>14811</v>
      </c>
      <c r="D461" s="43">
        <f t="shared" si="40"/>
        <v>23.996426672999998</v>
      </c>
      <c r="E461" s="44">
        <f t="shared" si="39"/>
        <v>3554.1107545380301</v>
      </c>
      <c r="F461" s="34">
        <f t="shared" si="41"/>
        <v>148.11000000000001</v>
      </c>
      <c r="G461" s="35"/>
      <c r="H461" s="35"/>
      <c r="I461" s="35"/>
      <c r="J461" s="35"/>
      <c r="K461" s="35"/>
      <c r="L461" s="9">
        <f t="shared" si="37"/>
        <v>296.22000000000003</v>
      </c>
      <c r="M461" s="1">
        <f t="shared" si="38"/>
        <v>7108.2215090760601</v>
      </c>
    </row>
    <row r="462" spans="1:13" x14ac:dyDescent="0.25">
      <c r="A462" s="19" t="s">
        <v>1384</v>
      </c>
      <c r="B462" s="38" t="s">
        <v>386</v>
      </c>
      <c r="C462" s="42">
        <v>2357</v>
      </c>
      <c r="D462" s="43">
        <f t="shared" si="40"/>
        <v>23.996426672999998</v>
      </c>
      <c r="E462" s="44">
        <f t="shared" si="39"/>
        <v>2399.6426672999996</v>
      </c>
      <c r="F462" s="34">
        <f t="shared" si="41"/>
        <v>23.57</v>
      </c>
      <c r="G462" s="35"/>
      <c r="H462" s="35"/>
      <c r="I462" s="35"/>
      <c r="J462" s="35"/>
      <c r="K462" s="35"/>
      <c r="L462" s="9">
        <f t="shared" si="37"/>
        <v>47.14</v>
      </c>
      <c r="M462" s="1">
        <f t="shared" si="38"/>
        <v>1131.19155336522</v>
      </c>
    </row>
    <row r="463" spans="1:13" x14ac:dyDescent="0.25">
      <c r="A463" s="19" t="s">
        <v>1385</v>
      </c>
      <c r="B463" s="38" t="s">
        <v>387</v>
      </c>
      <c r="C463" s="42">
        <v>2134</v>
      </c>
      <c r="D463" s="43">
        <f t="shared" si="40"/>
        <v>23.996426672999998</v>
      </c>
      <c r="E463" s="44">
        <f t="shared" si="39"/>
        <v>2399.6426672999996</v>
      </c>
      <c r="F463" s="34">
        <f t="shared" si="41"/>
        <v>21.34</v>
      </c>
      <c r="G463" s="35"/>
      <c r="H463" s="35"/>
      <c r="I463" s="35"/>
      <c r="J463" s="35"/>
      <c r="K463" s="35"/>
      <c r="L463" s="9">
        <f t="shared" si="37"/>
        <v>42.68</v>
      </c>
      <c r="M463" s="1">
        <f t="shared" si="38"/>
        <v>1024.1674904036399</v>
      </c>
    </row>
    <row r="464" spans="1:13" x14ac:dyDescent="0.25">
      <c r="A464" s="19" t="s">
        <v>1386</v>
      </c>
      <c r="B464" s="38" t="s">
        <v>388</v>
      </c>
      <c r="C464" s="42">
        <v>8859</v>
      </c>
      <c r="D464" s="43">
        <f t="shared" si="40"/>
        <v>23.996426672999998</v>
      </c>
      <c r="E464" s="44">
        <f t="shared" si="39"/>
        <v>2399.6426672999996</v>
      </c>
      <c r="F464" s="34">
        <f t="shared" si="41"/>
        <v>88.59</v>
      </c>
      <c r="G464" s="35"/>
      <c r="H464" s="35"/>
      <c r="I464" s="35"/>
      <c r="J464" s="35"/>
      <c r="K464" s="35"/>
      <c r="L464" s="9">
        <f t="shared" si="37"/>
        <v>177.18</v>
      </c>
      <c r="M464" s="1">
        <f t="shared" si="38"/>
        <v>4251.6868779221395</v>
      </c>
    </row>
    <row r="465" spans="1:13" x14ac:dyDescent="0.25">
      <c r="A465" s="19" t="s">
        <v>1387</v>
      </c>
      <c r="B465" s="38" t="s">
        <v>389</v>
      </c>
      <c r="C465" s="42">
        <v>1558</v>
      </c>
      <c r="D465" s="43">
        <f t="shared" si="40"/>
        <v>23.996426672999998</v>
      </c>
      <c r="E465" s="44">
        <f t="shared" si="39"/>
        <v>2399.6426672999996</v>
      </c>
      <c r="F465" s="34">
        <f t="shared" si="41"/>
        <v>15.58</v>
      </c>
      <c r="G465" s="35"/>
      <c r="H465" s="35"/>
      <c r="I465" s="35"/>
      <c r="J465" s="35"/>
      <c r="K465" s="35"/>
      <c r="L465" s="9">
        <f t="shared" si="37"/>
        <v>31.16</v>
      </c>
      <c r="M465" s="1">
        <f t="shared" si="38"/>
        <v>747.72865513067995</v>
      </c>
    </row>
    <row r="466" spans="1:13" x14ac:dyDescent="0.25">
      <c r="A466" s="19" t="s">
        <v>1388</v>
      </c>
      <c r="B466" s="38" t="s">
        <v>390</v>
      </c>
      <c r="C466" s="42">
        <v>3350</v>
      </c>
      <c r="D466" s="43">
        <f t="shared" si="40"/>
        <v>23.996426672999998</v>
      </c>
      <c r="E466" s="44">
        <f t="shared" si="39"/>
        <v>2399.6426672999996</v>
      </c>
      <c r="F466" s="34">
        <f t="shared" si="41"/>
        <v>33.5</v>
      </c>
      <c r="G466" s="35"/>
      <c r="H466" s="35"/>
      <c r="I466" s="35"/>
      <c r="J466" s="35"/>
      <c r="K466" s="35"/>
      <c r="L466" s="9">
        <f t="shared" si="37"/>
        <v>67</v>
      </c>
      <c r="M466" s="1">
        <f t="shared" si="38"/>
        <v>1607.7605870909999</v>
      </c>
    </row>
    <row r="467" spans="1:13" x14ac:dyDescent="0.25">
      <c r="A467" s="19" t="s">
        <v>1389</v>
      </c>
      <c r="B467" s="38" t="s">
        <v>391</v>
      </c>
      <c r="C467" s="42">
        <v>1680</v>
      </c>
      <c r="D467" s="43">
        <f t="shared" si="40"/>
        <v>23.996426672999998</v>
      </c>
      <c r="E467" s="44">
        <f t="shared" si="39"/>
        <v>2399.6426672999996</v>
      </c>
      <c r="F467" s="34">
        <f t="shared" si="41"/>
        <v>16.8</v>
      </c>
      <c r="G467" s="35"/>
      <c r="H467" s="35"/>
      <c r="I467" s="35"/>
      <c r="J467" s="35"/>
      <c r="K467" s="35"/>
      <c r="L467" s="9">
        <f t="shared" si="37"/>
        <v>33.6</v>
      </c>
      <c r="M467" s="1">
        <f t="shared" si="38"/>
        <v>806.27993621279995</v>
      </c>
    </row>
    <row r="468" spans="1:13" x14ac:dyDescent="0.25">
      <c r="A468" s="19" t="s">
        <v>1390</v>
      </c>
      <c r="B468" s="38" t="s">
        <v>393</v>
      </c>
      <c r="C468" s="42">
        <v>812</v>
      </c>
      <c r="D468" s="43">
        <f t="shared" si="40"/>
        <v>23.996426672999998</v>
      </c>
      <c r="E468" s="44">
        <f t="shared" si="39"/>
        <v>2399.6426672999996</v>
      </c>
      <c r="F468" s="34">
        <f t="shared" si="41"/>
        <v>8.120000000000001</v>
      </c>
      <c r="G468" s="35"/>
      <c r="H468" s="35"/>
      <c r="I468" s="35"/>
      <c r="J468" s="35"/>
      <c r="K468" s="35"/>
      <c r="L468" s="9">
        <f t="shared" si="37"/>
        <v>16.240000000000002</v>
      </c>
      <c r="M468" s="1">
        <f t="shared" si="38"/>
        <v>389.70196916952</v>
      </c>
    </row>
    <row r="469" spans="1:13" x14ac:dyDescent="0.25">
      <c r="A469" s="19" t="s">
        <v>1391</v>
      </c>
      <c r="B469" s="38" t="s">
        <v>395</v>
      </c>
      <c r="C469" s="42">
        <v>5050</v>
      </c>
      <c r="D469" s="43">
        <f t="shared" si="40"/>
        <v>23.996426672999998</v>
      </c>
      <c r="E469" s="44">
        <f t="shared" si="39"/>
        <v>2399.6426672999996</v>
      </c>
      <c r="F469" s="34">
        <f t="shared" si="41"/>
        <v>50.5</v>
      </c>
      <c r="G469" s="35"/>
      <c r="H469" s="35"/>
      <c r="I469" s="35"/>
      <c r="J469" s="35"/>
      <c r="K469" s="35"/>
      <c r="L469" s="9">
        <f t="shared" si="37"/>
        <v>101</v>
      </c>
      <c r="M469" s="1">
        <f t="shared" si="38"/>
        <v>2423.6390939729999</v>
      </c>
    </row>
    <row r="470" spans="1:13" x14ac:dyDescent="0.25">
      <c r="A470" s="19" t="s">
        <v>1392</v>
      </c>
      <c r="B470" s="38" t="s">
        <v>396</v>
      </c>
      <c r="C470" s="42">
        <v>1806</v>
      </c>
      <c r="D470" s="43">
        <f t="shared" si="40"/>
        <v>23.996426672999998</v>
      </c>
      <c r="E470" s="44">
        <f t="shared" si="39"/>
        <v>2399.6426672999996</v>
      </c>
      <c r="F470" s="34">
        <f t="shared" si="41"/>
        <v>18.059999999999999</v>
      </c>
      <c r="G470" s="35"/>
      <c r="H470" s="35"/>
      <c r="I470" s="35"/>
      <c r="J470" s="35"/>
      <c r="K470" s="35"/>
      <c r="L470" s="9">
        <f t="shared" si="37"/>
        <v>36.119999999999997</v>
      </c>
      <c r="M470" s="1">
        <f t="shared" si="38"/>
        <v>866.75093142875983</v>
      </c>
    </row>
    <row r="471" spans="1:13" x14ac:dyDescent="0.25">
      <c r="A471" s="19" t="s">
        <v>1393</v>
      </c>
      <c r="B471" s="38" t="s">
        <v>397</v>
      </c>
      <c r="C471" s="42">
        <v>2135</v>
      </c>
      <c r="D471" s="43">
        <f t="shared" si="40"/>
        <v>23.996426672999998</v>
      </c>
      <c r="E471" s="44">
        <f t="shared" si="39"/>
        <v>2399.6426672999996</v>
      </c>
      <c r="F471" s="34">
        <f t="shared" si="41"/>
        <v>21.35</v>
      </c>
      <c r="G471" s="35"/>
      <c r="H471" s="35"/>
      <c r="I471" s="35"/>
      <c r="J471" s="35"/>
      <c r="K471" s="35"/>
      <c r="L471" s="9">
        <f t="shared" si="37"/>
        <v>42.7</v>
      </c>
      <c r="M471" s="1">
        <f t="shared" si="38"/>
        <v>1024.6474189370999</v>
      </c>
    </row>
    <row r="472" spans="1:13" x14ac:dyDescent="0.25">
      <c r="A472" s="19" t="s">
        <v>1394</v>
      </c>
      <c r="B472" s="38" t="s">
        <v>398</v>
      </c>
      <c r="C472" s="42">
        <v>4140</v>
      </c>
      <c r="D472" s="43">
        <f t="shared" si="40"/>
        <v>23.996426672999998</v>
      </c>
      <c r="E472" s="44">
        <f t="shared" si="39"/>
        <v>2399.6426672999996</v>
      </c>
      <c r="F472" s="34">
        <f t="shared" si="41"/>
        <v>41.4</v>
      </c>
      <c r="G472" s="35"/>
      <c r="H472" s="35"/>
      <c r="I472" s="35"/>
      <c r="J472" s="35"/>
      <c r="K472" s="35"/>
      <c r="L472" s="9">
        <f t="shared" si="37"/>
        <v>82.8</v>
      </c>
      <c r="M472" s="1">
        <f t="shared" si="38"/>
        <v>1986.9041285243998</v>
      </c>
    </row>
    <row r="473" spans="1:13" x14ac:dyDescent="0.25">
      <c r="A473" s="19" t="s">
        <v>1395</v>
      </c>
      <c r="B473" s="38" t="s">
        <v>400</v>
      </c>
      <c r="C473" s="42">
        <v>1082</v>
      </c>
      <c r="D473" s="43">
        <f t="shared" si="40"/>
        <v>23.996426672999998</v>
      </c>
      <c r="E473" s="44">
        <f t="shared" si="39"/>
        <v>2399.6426672999996</v>
      </c>
      <c r="F473" s="34">
        <f t="shared" si="41"/>
        <v>10.82</v>
      </c>
      <c r="G473" s="35"/>
      <c r="H473" s="35"/>
      <c r="I473" s="35"/>
      <c r="J473" s="35"/>
      <c r="K473" s="35"/>
      <c r="L473" s="9">
        <f t="shared" si="37"/>
        <v>21.64</v>
      </c>
      <c r="M473" s="1">
        <f t="shared" si="38"/>
        <v>519.28267320371992</v>
      </c>
    </row>
    <row r="474" spans="1:13" x14ac:dyDescent="0.25">
      <c r="A474" s="19" t="s">
        <v>1396</v>
      </c>
      <c r="B474" s="38" t="s">
        <v>401</v>
      </c>
      <c r="C474" s="42">
        <v>1334</v>
      </c>
      <c r="D474" s="43">
        <f t="shared" si="40"/>
        <v>23.996426672999998</v>
      </c>
      <c r="E474" s="44">
        <f t="shared" si="39"/>
        <v>2399.6426672999996</v>
      </c>
      <c r="F474" s="34">
        <f t="shared" si="41"/>
        <v>13.34</v>
      </c>
      <c r="G474" s="35"/>
      <c r="H474" s="35"/>
      <c r="I474" s="35"/>
      <c r="J474" s="35"/>
      <c r="K474" s="35"/>
      <c r="L474" s="9">
        <f t="shared" si="37"/>
        <v>26.68</v>
      </c>
      <c r="M474" s="1">
        <f t="shared" si="38"/>
        <v>640.2246636356399</v>
      </c>
    </row>
    <row r="475" spans="1:13" x14ac:dyDescent="0.25">
      <c r="A475" s="19" t="s">
        <v>1397</v>
      </c>
      <c r="B475" s="38" t="s">
        <v>185</v>
      </c>
      <c r="C475" s="42">
        <v>2020</v>
      </c>
      <c r="D475" s="43">
        <f t="shared" si="40"/>
        <v>23.996426672999998</v>
      </c>
      <c r="E475" s="44">
        <f t="shared" si="39"/>
        <v>2399.6426672999996</v>
      </c>
      <c r="F475" s="34">
        <f t="shared" si="41"/>
        <v>20.2</v>
      </c>
      <c r="G475" s="35"/>
      <c r="H475" s="35"/>
      <c r="I475" s="35"/>
      <c r="J475" s="35"/>
      <c r="K475" s="35"/>
      <c r="L475" s="9">
        <f t="shared" si="37"/>
        <v>40.4</v>
      </c>
      <c r="M475" s="1">
        <f t="shared" si="38"/>
        <v>969.45563758919991</v>
      </c>
    </row>
    <row r="476" spans="1:13" x14ac:dyDescent="0.25">
      <c r="A476" s="19" t="s">
        <v>1398</v>
      </c>
      <c r="B476" s="38" t="s">
        <v>402</v>
      </c>
      <c r="C476" s="42">
        <v>1294</v>
      </c>
      <c r="D476" s="43">
        <f t="shared" si="40"/>
        <v>23.996426672999998</v>
      </c>
      <c r="E476" s="44">
        <f t="shared" si="39"/>
        <v>2399.6426672999996</v>
      </c>
      <c r="F476" s="34">
        <f t="shared" si="41"/>
        <v>12.94</v>
      </c>
      <c r="G476" s="35"/>
      <c r="H476" s="35"/>
      <c r="I476" s="35"/>
      <c r="J476" s="35"/>
      <c r="K476" s="35"/>
      <c r="L476" s="9">
        <f t="shared" si="37"/>
        <v>25.88</v>
      </c>
      <c r="M476" s="1">
        <f t="shared" si="38"/>
        <v>621.0275222972399</v>
      </c>
    </row>
    <row r="477" spans="1:13" x14ac:dyDescent="0.25">
      <c r="A477" s="19" t="s">
        <v>1399</v>
      </c>
      <c r="B477" s="38" t="s">
        <v>403</v>
      </c>
      <c r="C477" s="42">
        <v>4383</v>
      </c>
      <c r="D477" s="43">
        <f t="shared" si="40"/>
        <v>23.996426672999998</v>
      </c>
      <c r="E477" s="44">
        <f t="shared" si="39"/>
        <v>2399.6426672999996</v>
      </c>
      <c r="F477" s="34">
        <f t="shared" si="41"/>
        <v>43.83</v>
      </c>
      <c r="G477" s="35"/>
      <c r="H477" s="35"/>
      <c r="I477" s="35"/>
      <c r="J477" s="35"/>
      <c r="K477" s="35"/>
      <c r="L477" s="9">
        <f t="shared" si="37"/>
        <v>87.66</v>
      </c>
      <c r="M477" s="1">
        <f t="shared" si="38"/>
        <v>2103.5267621551798</v>
      </c>
    </row>
    <row r="478" spans="1:13" x14ac:dyDescent="0.25">
      <c r="A478" s="19" t="s">
        <v>1400</v>
      </c>
      <c r="B478" s="38" t="s">
        <v>404</v>
      </c>
      <c r="C478" s="42">
        <v>1139</v>
      </c>
      <c r="D478" s="43">
        <f t="shared" si="40"/>
        <v>23.996426672999998</v>
      </c>
      <c r="E478" s="44">
        <f t="shared" si="39"/>
        <v>2399.6426672999996</v>
      </c>
      <c r="F478" s="34">
        <f t="shared" si="41"/>
        <v>11.39</v>
      </c>
      <c r="G478" s="35"/>
      <c r="H478" s="35"/>
      <c r="I478" s="35"/>
      <c r="J478" s="35"/>
      <c r="K478" s="35"/>
      <c r="L478" s="9">
        <f t="shared" si="37"/>
        <v>22.78</v>
      </c>
      <c r="M478" s="1">
        <f t="shared" si="38"/>
        <v>546.63859961093999</v>
      </c>
    </row>
    <row r="479" spans="1:13" x14ac:dyDescent="0.25">
      <c r="A479" s="19" t="s">
        <v>1401</v>
      </c>
      <c r="B479" s="38" t="s">
        <v>406</v>
      </c>
      <c r="C479" s="42">
        <v>1318</v>
      </c>
      <c r="D479" s="43">
        <f t="shared" si="40"/>
        <v>23.996426672999998</v>
      </c>
      <c r="E479" s="44">
        <f t="shared" si="39"/>
        <v>2399.6426672999996</v>
      </c>
      <c r="F479" s="34">
        <f t="shared" si="41"/>
        <v>13.18</v>
      </c>
      <c r="G479" s="35"/>
      <c r="H479" s="35"/>
      <c r="I479" s="35"/>
      <c r="J479" s="35"/>
      <c r="K479" s="35"/>
      <c r="L479" s="9">
        <f t="shared" si="37"/>
        <v>26.36</v>
      </c>
      <c r="M479" s="1">
        <f t="shared" si="38"/>
        <v>632.54580710027994</v>
      </c>
    </row>
    <row r="480" spans="1:13" x14ac:dyDescent="0.25">
      <c r="A480" s="19" t="s">
        <v>1402</v>
      </c>
      <c r="B480" s="38" t="s">
        <v>407</v>
      </c>
      <c r="C480" s="42">
        <v>2273</v>
      </c>
      <c r="D480" s="43">
        <f t="shared" si="40"/>
        <v>23.996426672999998</v>
      </c>
      <c r="E480" s="44">
        <f t="shared" si="39"/>
        <v>2399.6426672999996</v>
      </c>
      <c r="F480" s="34">
        <f t="shared" si="41"/>
        <v>22.73</v>
      </c>
      <c r="G480" s="35"/>
      <c r="H480" s="35"/>
      <c r="I480" s="35"/>
      <c r="J480" s="35"/>
      <c r="K480" s="35"/>
      <c r="L480" s="9">
        <f t="shared" si="37"/>
        <v>45.46</v>
      </c>
      <c r="M480" s="1">
        <f t="shared" si="38"/>
        <v>1090.87755655458</v>
      </c>
    </row>
    <row r="481" spans="1:13" x14ac:dyDescent="0.25">
      <c r="A481" s="19" t="s">
        <v>1403</v>
      </c>
      <c r="B481" s="38" t="s">
        <v>408</v>
      </c>
      <c r="C481" s="42">
        <v>2720</v>
      </c>
      <c r="D481" s="43">
        <f t="shared" si="40"/>
        <v>23.996426672999998</v>
      </c>
      <c r="E481" s="44">
        <f t="shared" si="39"/>
        <v>2399.6426672999996</v>
      </c>
      <c r="F481" s="34">
        <f t="shared" si="41"/>
        <v>27.2</v>
      </c>
      <c r="G481" s="35"/>
      <c r="H481" s="35"/>
      <c r="I481" s="35"/>
      <c r="J481" s="35"/>
      <c r="K481" s="35"/>
      <c r="L481" s="9">
        <f t="shared" si="37"/>
        <v>54.4</v>
      </c>
      <c r="M481" s="1">
        <f t="shared" si="38"/>
        <v>1305.4056110111999</v>
      </c>
    </row>
    <row r="482" spans="1:13" x14ac:dyDescent="0.25">
      <c r="A482" s="19" t="s">
        <v>1404</v>
      </c>
      <c r="B482" s="38" t="s">
        <v>409</v>
      </c>
      <c r="C482" s="42">
        <v>2774</v>
      </c>
      <c r="D482" s="43">
        <f t="shared" si="40"/>
        <v>23.996426672999998</v>
      </c>
      <c r="E482" s="44">
        <f t="shared" si="39"/>
        <v>2399.6426672999996</v>
      </c>
      <c r="F482" s="34">
        <f t="shared" si="41"/>
        <v>27.740000000000002</v>
      </c>
      <c r="G482" s="35"/>
      <c r="H482" s="35"/>
      <c r="I482" s="35"/>
      <c r="J482" s="35"/>
      <c r="K482" s="35"/>
      <c r="L482" s="9">
        <f t="shared" si="37"/>
        <v>55.480000000000004</v>
      </c>
      <c r="M482" s="1">
        <f t="shared" si="38"/>
        <v>1331.32175181804</v>
      </c>
    </row>
    <row r="483" spans="1:13" x14ac:dyDescent="0.25">
      <c r="A483" s="19" t="s">
        <v>1405</v>
      </c>
      <c r="B483" s="38" t="s">
        <v>410</v>
      </c>
      <c r="C483" s="42">
        <v>1889</v>
      </c>
      <c r="D483" s="43">
        <f t="shared" si="40"/>
        <v>23.996426672999998</v>
      </c>
      <c r="E483" s="44">
        <f t="shared" si="39"/>
        <v>2399.6426672999996</v>
      </c>
      <c r="F483" s="34">
        <f t="shared" si="41"/>
        <v>18.89</v>
      </c>
      <c r="G483" s="35"/>
      <c r="H483" s="35"/>
      <c r="I483" s="35"/>
      <c r="J483" s="35"/>
      <c r="K483" s="35"/>
      <c r="L483" s="9">
        <f t="shared" si="37"/>
        <v>37.78</v>
      </c>
      <c r="M483" s="1">
        <f t="shared" si="38"/>
        <v>906.58499970593994</v>
      </c>
    </row>
    <row r="484" spans="1:13" x14ac:dyDescent="0.25">
      <c r="A484" s="19" t="s">
        <v>1406</v>
      </c>
      <c r="B484" s="38" t="s">
        <v>411</v>
      </c>
      <c r="C484" s="42">
        <v>1329</v>
      </c>
      <c r="D484" s="43">
        <f t="shared" si="40"/>
        <v>23.996426672999998</v>
      </c>
      <c r="E484" s="44">
        <f t="shared" si="39"/>
        <v>2399.6426672999996</v>
      </c>
      <c r="F484" s="34">
        <f t="shared" si="41"/>
        <v>13.290000000000001</v>
      </c>
      <c r="G484" s="35"/>
      <c r="H484" s="35"/>
      <c r="I484" s="35"/>
      <c r="J484" s="35"/>
      <c r="K484" s="35"/>
      <c r="L484" s="9">
        <f t="shared" si="37"/>
        <v>26.580000000000002</v>
      </c>
      <c r="M484" s="1">
        <f t="shared" si="38"/>
        <v>637.82502096834003</v>
      </c>
    </row>
    <row r="485" spans="1:13" x14ac:dyDescent="0.25">
      <c r="A485" s="19" t="s">
        <v>1407</v>
      </c>
      <c r="B485" s="38" t="s">
        <v>412</v>
      </c>
      <c r="C485" s="42">
        <v>1024</v>
      </c>
      <c r="D485" s="43">
        <f t="shared" si="40"/>
        <v>23.996426672999998</v>
      </c>
      <c r="E485" s="44">
        <f t="shared" si="39"/>
        <v>2399.6426672999996</v>
      </c>
      <c r="F485" s="34">
        <f t="shared" si="41"/>
        <v>10.24</v>
      </c>
      <c r="G485" s="35"/>
      <c r="H485" s="35"/>
      <c r="I485" s="35"/>
      <c r="J485" s="35"/>
      <c r="K485" s="35"/>
      <c r="L485" s="9">
        <f t="shared" si="37"/>
        <v>20.48</v>
      </c>
      <c r="M485" s="1">
        <f t="shared" si="38"/>
        <v>491.44681826303997</v>
      </c>
    </row>
    <row r="486" spans="1:13" x14ac:dyDescent="0.25">
      <c r="A486" s="19" t="s">
        <v>1408</v>
      </c>
      <c r="B486" s="38" t="s">
        <v>413</v>
      </c>
      <c r="C486" s="42">
        <v>1922</v>
      </c>
      <c r="D486" s="43">
        <f t="shared" si="40"/>
        <v>23.996426672999998</v>
      </c>
      <c r="E486" s="44">
        <f t="shared" si="39"/>
        <v>2399.6426672999996</v>
      </c>
      <c r="F486" s="34">
        <f t="shared" si="41"/>
        <v>19.22</v>
      </c>
      <c r="G486" s="35"/>
      <c r="H486" s="35"/>
      <c r="I486" s="35"/>
      <c r="J486" s="35"/>
      <c r="K486" s="35"/>
      <c r="L486" s="9">
        <f t="shared" si="37"/>
        <v>38.44</v>
      </c>
      <c r="M486" s="1">
        <f t="shared" si="38"/>
        <v>922.42264131011984</v>
      </c>
    </row>
    <row r="487" spans="1:13" x14ac:dyDescent="0.25">
      <c r="A487" s="19" t="s">
        <v>1409</v>
      </c>
      <c r="B487" s="38" t="s">
        <v>414</v>
      </c>
      <c r="C487" s="42">
        <v>3629</v>
      </c>
      <c r="D487" s="43">
        <f t="shared" si="40"/>
        <v>23.996426672999998</v>
      </c>
      <c r="E487" s="44">
        <f t="shared" si="39"/>
        <v>2399.6426672999996</v>
      </c>
      <c r="F487" s="34">
        <f t="shared" si="41"/>
        <v>36.29</v>
      </c>
      <c r="G487" s="35"/>
      <c r="H487" s="35"/>
      <c r="I487" s="35"/>
      <c r="J487" s="35"/>
      <c r="K487" s="35"/>
      <c r="L487" s="9">
        <f t="shared" si="37"/>
        <v>72.58</v>
      </c>
      <c r="M487" s="1">
        <f t="shared" si="38"/>
        <v>1741.6606479263398</v>
      </c>
    </row>
    <row r="488" spans="1:13" x14ac:dyDescent="0.25">
      <c r="A488" s="19" t="s">
        <v>1410</v>
      </c>
      <c r="B488" s="38" t="s">
        <v>415</v>
      </c>
      <c r="C488" s="42">
        <v>1274</v>
      </c>
      <c r="D488" s="43">
        <f t="shared" si="40"/>
        <v>23.996426672999998</v>
      </c>
      <c r="E488" s="44">
        <f t="shared" si="39"/>
        <v>2399.6426672999996</v>
      </c>
      <c r="F488" s="34">
        <f t="shared" si="41"/>
        <v>12.74</v>
      </c>
      <c r="G488" s="35"/>
      <c r="H488" s="35"/>
      <c r="I488" s="35"/>
      <c r="J488" s="35"/>
      <c r="K488" s="35"/>
      <c r="L488" s="9">
        <f t="shared" si="37"/>
        <v>25.48</v>
      </c>
      <c r="M488" s="1">
        <f t="shared" si="38"/>
        <v>611.42895162803995</v>
      </c>
    </row>
    <row r="489" spans="1:13" x14ac:dyDescent="0.25">
      <c r="A489" s="19" t="s">
        <v>1411</v>
      </c>
      <c r="B489" s="38" t="s">
        <v>416</v>
      </c>
      <c r="C489" s="42">
        <v>690</v>
      </c>
      <c r="D489" s="43">
        <f t="shared" si="40"/>
        <v>23.996426672999998</v>
      </c>
      <c r="E489" s="44">
        <f t="shared" si="39"/>
        <v>2399.6426672999996</v>
      </c>
      <c r="F489" s="34">
        <f t="shared" si="41"/>
        <v>6.9</v>
      </c>
      <c r="G489" s="35"/>
      <c r="H489" s="35"/>
      <c r="I489" s="35"/>
      <c r="J489" s="35"/>
      <c r="K489" s="35"/>
      <c r="L489" s="9">
        <f t="shared" si="37"/>
        <v>13.8</v>
      </c>
      <c r="M489" s="1">
        <f t="shared" si="38"/>
        <v>331.1506880874</v>
      </c>
    </row>
    <row r="490" spans="1:13" x14ac:dyDescent="0.25">
      <c r="A490" s="19" t="s">
        <v>1412</v>
      </c>
      <c r="B490" s="38" t="s">
        <v>417</v>
      </c>
      <c r="C490" s="42">
        <v>2110</v>
      </c>
      <c r="D490" s="43">
        <f t="shared" si="40"/>
        <v>23.996426672999998</v>
      </c>
      <c r="E490" s="44">
        <f t="shared" si="39"/>
        <v>2399.6426672999996</v>
      </c>
      <c r="F490" s="34">
        <f t="shared" si="41"/>
        <v>21.1</v>
      </c>
      <c r="G490" s="35"/>
      <c r="H490" s="35"/>
      <c r="I490" s="35"/>
      <c r="J490" s="35"/>
      <c r="K490" s="35"/>
      <c r="L490" s="9">
        <f t="shared" si="37"/>
        <v>42.2</v>
      </c>
      <c r="M490" s="1">
        <f t="shared" si="38"/>
        <v>1012.6492056006</v>
      </c>
    </row>
    <row r="491" spans="1:13" x14ac:dyDescent="0.25">
      <c r="A491" s="19" t="s">
        <v>1413</v>
      </c>
      <c r="B491" s="38" t="s">
        <v>181</v>
      </c>
      <c r="C491" s="42">
        <v>3374</v>
      </c>
      <c r="D491" s="43">
        <f t="shared" si="40"/>
        <v>23.996426672999998</v>
      </c>
      <c r="E491" s="44">
        <f t="shared" si="39"/>
        <v>2399.6426672999996</v>
      </c>
      <c r="F491" s="34">
        <f t="shared" si="41"/>
        <v>33.74</v>
      </c>
      <c r="G491" s="35"/>
      <c r="H491" s="35"/>
      <c r="I491" s="35"/>
      <c r="J491" s="35"/>
      <c r="K491" s="35"/>
      <c r="L491" s="9">
        <f t="shared" si="37"/>
        <v>67.48</v>
      </c>
      <c r="M491" s="1">
        <f t="shared" si="38"/>
        <v>1619.2788718940401</v>
      </c>
    </row>
    <row r="492" spans="1:13" x14ac:dyDescent="0.25">
      <c r="A492" s="19" t="s">
        <v>1414</v>
      </c>
      <c r="B492" s="38" t="s">
        <v>418</v>
      </c>
      <c r="C492" s="42">
        <v>1569</v>
      </c>
      <c r="D492" s="43">
        <f t="shared" si="40"/>
        <v>23.996426672999998</v>
      </c>
      <c r="E492" s="44">
        <f t="shared" si="39"/>
        <v>2399.6426672999996</v>
      </c>
      <c r="F492" s="34">
        <f t="shared" si="41"/>
        <v>15.69</v>
      </c>
      <c r="G492" s="35"/>
      <c r="H492" s="35"/>
      <c r="I492" s="35"/>
      <c r="J492" s="35"/>
      <c r="K492" s="35"/>
      <c r="L492" s="9">
        <f t="shared" si="37"/>
        <v>31.38</v>
      </c>
      <c r="M492" s="1">
        <f t="shared" si="38"/>
        <v>753.00786899873992</v>
      </c>
    </row>
    <row r="493" spans="1:13" x14ac:dyDescent="0.25">
      <c r="A493" s="19" t="s">
        <v>1415</v>
      </c>
      <c r="B493" s="38" t="s">
        <v>419</v>
      </c>
      <c r="C493" s="42">
        <v>1418</v>
      </c>
      <c r="D493" s="43">
        <f t="shared" si="40"/>
        <v>23.996426672999998</v>
      </c>
      <c r="E493" s="44">
        <f t="shared" si="39"/>
        <v>2399.6426672999996</v>
      </c>
      <c r="F493" s="34">
        <f t="shared" si="41"/>
        <v>14.18</v>
      </c>
      <c r="G493" s="35"/>
      <c r="H493" s="35"/>
      <c r="I493" s="35"/>
      <c r="J493" s="35"/>
      <c r="K493" s="35"/>
      <c r="L493" s="9">
        <f t="shared" si="37"/>
        <v>28.36</v>
      </c>
      <c r="M493" s="1">
        <f t="shared" si="38"/>
        <v>680.53866044627989</v>
      </c>
    </row>
    <row r="494" spans="1:13" x14ac:dyDescent="0.25">
      <c r="A494" s="19" t="s">
        <v>1416</v>
      </c>
      <c r="B494" s="38" t="s">
        <v>420</v>
      </c>
      <c r="C494" s="42">
        <v>1072</v>
      </c>
      <c r="D494" s="43">
        <f t="shared" si="40"/>
        <v>23.996426672999998</v>
      </c>
      <c r="E494" s="44">
        <f t="shared" si="39"/>
        <v>2399.6426672999996</v>
      </c>
      <c r="F494" s="34">
        <f t="shared" si="41"/>
        <v>10.72</v>
      </c>
      <c r="G494" s="35"/>
      <c r="H494" s="35"/>
      <c r="I494" s="35"/>
      <c r="J494" s="35"/>
      <c r="K494" s="35"/>
      <c r="L494" s="9">
        <f t="shared" si="37"/>
        <v>21.44</v>
      </c>
      <c r="M494" s="1">
        <f t="shared" si="38"/>
        <v>514.48338786911995</v>
      </c>
    </row>
    <row r="495" spans="1:13" x14ac:dyDescent="0.25">
      <c r="A495" s="19" t="s">
        <v>1417</v>
      </c>
      <c r="B495" s="38" t="s">
        <v>421</v>
      </c>
      <c r="C495" s="42">
        <v>627</v>
      </c>
      <c r="D495" s="43">
        <f t="shared" si="40"/>
        <v>23.996426672999998</v>
      </c>
      <c r="E495" s="44">
        <f t="shared" si="39"/>
        <v>2399.6426672999996</v>
      </c>
      <c r="F495" s="34">
        <f t="shared" si="41"/>
        <v>6.2700000000000005</v>
      </c>
      <c r="G495" s="35"/>
      <c r="H495" s="35"/>
      <c r="I495" s="35"/>
      <c r="J495" s="35"/>
      <c r="K495" s="35"/>
      <c r="L495" s="9">
        <f t="shared" si="37"/>
        <v>12.540000000000001</v>
      </c>
      <c r="M495" s="1">
        <f t="shared" si="38"/>
        <v>300.91519047942</v>
      </c>
    </row>
    <row r="496" spans="1:13" x14ac:dyDescent="0.25">
      <c r="A496" s="19" t="s">
        <v>1418</v>
      </c>
      <c r="B496" s="38" t="s">
        <v>246</v>
      </c>
      <c r="C496" s="42">
        <v>1102</v>
      </c>
      <c r="D496" s="43">
        <f t="shared" si="40"/>
        <v>23.996426672999998</v>
      </c>
      <c r="E496" s="44">
        <f t="shared" si="39"/>
        <v>2399.6426672999996</v>
      </c>
      <c r="F496" s="34">
        <f t="shared" si="41"/>
        <v>11.02</v>
      </c>
      <c r="G496" s="35"/>
      <c r="H496" s="35"/>
      <c r="I496" s="35"/>
      <c r="J496" s="35"/>
      <c r="K496" s="35"/>
      <c r="L496" s="9">
        <f t="shared" si="37"/>
        <v>22.04</v>
      </c>
      <c r="M496" s="1">
        <f t="shared" si="38"/>
        <v>528.88124387291998</v>
      </c>
    </row>
    <row r="497" spans="1:13" x14ac:dyDescent="0.25">
      <c r="A497" s="19" t="s">
        <v>1419</v>
      </c>
      <c r="B497" s="38" t="s">
        <v>288</v>
      </c>
      <c r="C497" s="42">
        <v>1605</v>
      </c>
      <c r="D497" s="43">
        <f t="shared" si="40"/>
        <v>23.996426672999998</v>
      </c>
      <c r="E497" s="44">
        <f t="shared" si="39"/>
        <v>2399.6426672999996</v>
      </c>
      <c r="F497" s="34">
        <f t="shared" si="41"/>
        <v>16.05</v>
      </c>
      <c r="G497" s="35"/>
      <c r="H497" s="35"/>
      <c r="I497" s="35"/>
      <c r="J497" s="35"/>
      <c r="K497" s="35"/>
      <c r="L497" s="9">
        <f t="shared" si="37"/>
        <v>32.1</v>
      </c>
      <c r="M497" s="1">
        <f t="shared" si="38"/>
        <v>770.28529620329994</v>
      </c>
    </row>
    <row r="498" spans="1:13" x14ac:dyDescent="0.25">
      <c r="A498" s="19" t="s">
        <v>1420</v>
      </c>
      <c r="B498" s="38" t="s">
        <v>422</v>
      </c>
      <c r="C498" s="42">
        <v>639</v>
      </c>
      <c r="D498" s="43">
        <f t="shared" si="40"/>
        <v>23.996426672999998</v>
      </c>
      <c r="E498" s="44">
        <f t="shared" si="39"/>
        <v>2399.6426672999996</v>
      </c>
      <c r="F498" s="34">
        <f t="shared" si="41"/>
        <v>6.3900000000000006</v>
      </c>
      <c r="G498" s="35"/>
      <c r="H498" s="35"/>
      <c r="I498" s="35"/>
      <c r="J498" s="35"/>
      <c r="K498" s="35"/>
      <c r="L498" s="9">
        <f t="shared" si="37"/>
        <v>12.780000000000001</v>
      </c>
      <c r="M498" s="1">
        <f t="shared" si="38"/>
        <v>306.67433288094003</v>
      </c>
    </row>
    <row r="499" spans="1:13" x14ac:dyDescent="0.25">
      <c r="A499" s="19" t="s">
        <v>1421</v>
      </c>
      <c r="B499" s="38" t="s">
        <v>423</v>
      </c>
      <c r="C499" s="42">
        <v>2259</v>
      </c>
      <c r="D499" s="43">
        <f t="shared" si="40"/>
        <v>23.996426672999998</v>
      </c>
      <c r="E499" s="44">
        <f t="shared" si="39"/>
        <v>2399.6426672999996</v>
      </c>
      <c r="F499" s="34">
        <f t="shared" si="41"/>
        <v>22.59</v>
      </c>
      <c r="G499" s="35"/>
      <c r="H499" s="35"/>
      <c r="I499" s="35"/>
      <c r="J499" s="35"/>
      <c r="K499" s="35"/>
      <c r="L499" s="9">
        <f t="shared" si="37"/>
        <v>45.18</v>
      </c>
      <c r="M499" s="1">
        <f t="shared" si="38"/>
        <v>1084.15855708614</v>
      </c>
    </row>
    <row r="500" spans="1:13" x14ac:dyDescent="0.25">
      <c r="A500" s="41" t="s">
        <v>963</v>
      </c>
      <c r="B500" s="10" t="s">
        <v>836</v>
      </c>
      <c r="C500" s="63"/>
      <c r="D500" s="43"/>
      <c r="E500" s="47"/>
      <c r="F500" s="34">
        <f t="shared" si="41"/>
        <v>0</v>
      </c>
      <c r="G500" s="34"/>
      <c r="H500" s="34"/>
      <c r="I500" s="34"/>
      <c r="J500" s="34"/>
      <c r="K500" s="34"/>
      <c r="L500" s="9">
        <f t="shared" si="37"/>
        <v>0</v>
      </c>
      <c r="M500" s="1">
        <f t="shared" si="38"/>
        <v>0</v>
      </c>
    </row>
    <row r="501" spans="1:13" x14ac:dyDescent="0.25">
      <c r="A501" s="19" t="s">
        <v>1422</v>
      </c>
      <c r="B501" s="38" t="s">
        <v>424</v>
      </c>
      <c r="C501" s="42">
        <v>15574</v>
      </c>
      <c r="D501" s="43">
        <f t="shared" si="40"/>
        <v>23.996426672999998</v>
      </c>
      <c r="E501" s="44">
        <f t="shared" si="39"/>
        <v>3737.2034900530198</v>
      </c>
      <c r="F501" s="34">
        <f t="shared" si="41"/>
        <v>155.74</v>
      </c>
      <c r="G501" s="35"/>
      <c r="H501" s="35"/>
      <c r="I501" s="35"/>
      <c r="J501" s="35"/>
      <c r="K501" s="35"/>
      <c r="L501" s="9">
        <f t="shared" si="37"/>
        <v>311.48</v>
      </c>
      <c r="M501" s="1">
        <f t="shared" si="38"/>
        <v>7474.4069801060396</v>
      </c>
    </row>
    <row r="502" spans="1:13" x14ac:dyDescent="0.25">
      <c r="A502" s="19" t="s">
        <v>1146</v>
      </c>
      <c r="B502" s="38" t="s">
        <v>425</v>
      </c>
      <c r="C502" s="42">
        <v>1852</v>
      </c>
      <c r="D502" s="43">
        <f t="shared" si="40"/>
        <v>23.996426672999998</v>
      </c>
      <c r="E502" s="44">
        <f t="shared" si="39"/>
        <v>2399.6426672999996</v>
      </c>
      <c r="F502" s="34">
        <f t="shared" si="41"/>
        <v>18.52</v>
      </c>
      <c r="G502" s="35"/>
      <c r="H502" s="35"/>
      <c r="I502" s="35"/>
      <c r="J502" s="35"/>
      <c r="K502" s="35"/>
      <c r="L502" s="9">
        <f t="shared" si="37"/>
        <v>37.04</v>
      </c>
      <c r="M502" s="1">
        <f t="shared" si="38"/>
        <v>888.82764396791993</v>
      </c>
    </row>
    <row r="503" spans="1:13" x14ac:dyDescent="0.25">
      <c r="A503" s="19" t="s">
        <v>1423</v>
      </c>
      <c r="B503" s="38" t="s">
        <v>426</v>
      </c>
      <c r="C503" s="42">
        <v>3978</v>
      </c>
      <c r="D503" s="43">
        <f t="shared" si="40"/>
        <v>23.996426672999998</v>
      </c>
      <c r="E503" s="44">
        <f t="shared" si="39"/>
        <v>2399.6426672999996</v>
      </c>
      <c r="F503" s="34">
        <f t="shared" si="41"/>
        <v>39.78</v>
      </c>
      <c r="G503" s="35"/>
      <c r="H503" s="35"/>
      <c r="I503" s="35"/>
      <c r="J503" s="35"/>
      <c r="K503" s="35"/>
      <c r="L503" s="9">
        <f t="shared" si="37"/>
        <v>79.56</v>
      </c>
      <c r="M503" s="1">
        <f t="shared" si="38"/>
        <v>1909.15570610388</v>
      </c>
    </row>
    <row r="504" spans="1:13" x14ac:dyDescent="0.25">
      <c r="A504" s="19" t="s">
        <v>1425</v>
      </c>
      <c r="B504" s="38" t="s">
        <v>427</v>
      </c>
      <c r="C504" s="42">
        <v>6319</v>
      </c>
      <c r="D504" s="43">
        <f t="shared" si="40"/>
        <v>23.996426672999998</v>
      </c>
      <c r="E504" s="44">
        <f t="shared" si="39"/>
        <v>2399.6426672999996</v>
      </c>
      <c r="F504" s="34">
        <f t="shared" si="41"/>
        <v>63.190000000000005</v>
      </c>
      <c r="G504" s="35"/>
      <c r="H504" s="35"/>
      <c r="I504" s="35"/>
      <c r="J504" s="35"/>
      <c r="K504" s="35"/>
      <c r="L504" s="9">
        <f t="shared" si="37"/>
        <v>126.38000000000001</v>
      </c>
      <c r="M504" s="1">
        <f t="shared" si="38"/>
        <v>3032.6684029337403</v>
      </c>
    </row>
    <row r="505" spans="1:13" x14ac:dyDescent="0.25">
      <c r="A505" s="19" t="s">
        <v>1426</v>
      </c>
      <c r="B505" s="38" t="s">
        <v>428</v>
      </c>
      <c r="C505" s="42">
        <v>4575</v>
      </c>
      <c r="D505" s="43">
        <f t="shared" si="40"/>
        <v>23.996426672999998</v>
      </c>
      <c r="E505" s="44">
        <f t="shared" si="39"/>
        <v>2399.6426672999996</v>
      </c>
      <c r="F505" s="34">
        <f t="shared" si="41"/>
        <v>45.75</v>
      </c>
      <c r="G505" s="35"/>
      <c r="H505" s="35"/>
      <c r="I505" s="35"/>
      <c r="J505" s="35"/>
      <c r="K505" s="35"/>
      <c r="L505" s="9">
        <f t="shared" si="37"/>
        <v>91.5</v>
      </c>
      <c r="M505" s="1">
        <f t="shared" si="38"/>
        <v>2195.6730405794997</v>
      </c>
    </row>
    <row r="506" spans="1:13" x14ac:dyDescent="0.25">
      <c r="A506" s="19" t="s">
        <v>1424</v>
      </c>
      <c r="B506" s="38" t="s">
        <v>429</v>
      </c>
      <c r="C506" s="42">
        <v>3492</v>
      </c>
      <c r="D506" s="43">
        <f t="shared" si="40"/>
        <v>23.996426672999998</v>
      </c>
      <c r="E506" s="44">
        <f t="shared" si="39"/>
        <v>2399.6426672999996</v>
      </c>
      <c r="F506" s="34">
        <f t="shared" si="41"/>
        <v>34.92</v>
      </c>
      <c r="G506" s="35"/>
      <c r="H506" s="35"/>
      <c r="I506" s="35"/>
      <c r="J506" s="35"/>
      <c r="K506" s="35"/>
      <c r="L506" s="9">
        <f t="shared" si="37"/>
        <v>69.84</v>
      </c>
      <c r="M506" s="1">
        <f t="shared" si="38"/>
        <v>1675.91043884232</v>
      </c>
    </row>
    <row r="507" spans="1:13" x14ac:dyDescent="0.25">
      <c r="A507" s="19" t="s">
        <v>1427</v>
      </c>
      <c r="B507" s="38" t="s">
        <v>431</v>
      </c>
      <c r="C507" s="42">
        <v>2328</v>
      </c>
      <c r="D507" s="43">
        <f t="shared" si="40"/>
        <v>23.996426672999998</v>
      </c>
      <c r="E507" s="44">
        <f t="shared" si="39"/>
        <v>2399.6426672999996</v>
      </c>
      <c r="F507" s="34">
        <f t="shared" si="41"/>
        <v>23.28</v>
      </c>
      <c r="G507" s="35"/>
      <c r="H507" s="35"/>
      <c r="I507" s="35"/>
      <c r="J507" s="35"/>
      <c r="K507" s="35"/>
      <c r="L507" s="9">
        <f t="shared" si="37"/>
        <v>46.56</v>
      </c>
      <c r="M507" s="1">
        <f t="shared" si="38"/>
        <v>1117.2736258948801</v>
      </c>
    </row>
    <row r="508" spans="1:13" x14ac:dyDescent="0.25">
      <c r="A508" s="19" t="s">
        <v>1428</v>
      </c>
      <c r="B508" s="38" t="s">
        <v>432</v>
      </c>
      <c r="C508" s="42">
        <v>4026</v>
      </c>
      <c r="D508" s="43">
        <f t="shared" si="40"/>
        <v>23.996426672999998</v>
      </c>
      <c r="E508" s="44">
        <f t="shared" si="39"/>
        <v>2399.6426672999996</v>
      </c>
      <c r="F508" s="34">
        <f t="shared" si="41"/>
        <v>40.26</v>
      </c>
      <c r="G508" s="35"/>
      <c r="H508" s="35"/>
      <c r="I508" s="35"/>
      <c r="J508" s="35"/>
      <c r="K508" s="35"/>
      <c r="L508" s="9">
        <f t="shared" si="37"/>
        <v>80.52</v>
      </c>
      <c r="M508" s="1">
        <f t="shared" si="38"/>
        <v>1932.1922757099599</v>
      </c>
    </row>
    <row r="509" spans="1:13" x14ac:dyDescent="0.25">
      <c r="A509" s="19" t="s">
        <v>1429</v>
      </c>
      <c r="B509" s="38" t="s">
        <v>433</v>
      </c>
      <c r="C509" s="42">
        <v>1467</v>
      </c>
      <c r="D509" s="43">
        <f t="shared" si="40"/>
        <v>23.996426672999998</v>
      </c>
      <c r="E509" s="44">
        <f t="shared" si="39"/>
        <v>2399.6426672999996</v>
      </c>
      <c r="F509" s="34">
        <f t="shared" si="41"/>
        <v>14.67</v>
      </c>
      <c r="G509" s="35"/>
      <c r="H509" s="35"/>
      <c r="I509" s="35"/>
      <c r="J509" s="35"/>
      <c r="K509" s="35"/>
      <c r="L509" s="9">
        <f t="shared" si="37"/>
        <v>29.34</v>
      </c>
      <c r="M509" s="1">
        <f t="shared" si="38"/>
        <v>704.05515858581998</v>
      </c>
    </row>
    <row r="510" spans="1:13" x14ac:dyDescent="0.25">
      <c r="A510" s="19" t="s">
        <v>1430</v>
      </c>
      <c r="B510" s="38" t="s">
        <v>434</v>
      </c>
      <c r="C510" s="42">
        <v>1850</v>
      </c>
      <c r="D510" s="43">
        <f t="shared" si="40"/>
        <v>23.996426672999998</v>
      </c>
      <c r="E510" s="44">
        <f t="shared" si="39"/>
        <v>2399.6426672999996</v>
      </c>
      <c r="F510" s="34">
        <f t="shared" si="41"/>
        <v>18.5</v>
      </c>
      <c r="G510" s="35"/>
      <c r="H510" s="35"/>
      <c r="I510" s="35"/>
      <c r="J510" s="35"/>
      <c r="K510" s="35"/>
      <c r="L510" s="9">
        <f t="shared" si="37"/>
        <v>37</v>
      </c>
      <c r="M510" s="1">
        <f t="shared" si="38"/>
        <v>887.86778690099993</v>
      </c>
    </row>
    <row r="511" spans="1:13" x14ac:dyDescent="0.25">
      <c r="A511" s="19" t="s">
        <v>1431</v>
      </c>
      <c r="B511" s="38" t="s">
        <v>394</v>
      </c>
      <c r="C511" s="42">
        <v>9422</v>
      </c>
      <c r="D511" s="43">
        <f t="shared" si="40"/>
        <v>23.996426672999998</v>
      </c>
      <c r="E511" s="44">
        <f t="shared" si="39"/>
        <v>2399.6426672999996</v>
      </c>
      <c r="F511" s="34">
        <f t="shared" si="41"/>
        <v>94.22</v>
      </c>
      <c r="G511" s="35"/>
      <c r="H511" s="35"/>
      <c r="I511" s="35"/>
      <c r="J511" s="35"/>
      <c r="K511" s="35"/>
      <c r="L511" s="9">
        <f t="shared" si="37"/>
        <v>188.44</v>
      </c>
      <c r="M511" s="1">
        <f t="shared" si="38"/>
        <v>4521.8866422601195</v>
      </c>
    </row>
    <row r="512" spans="1:13" x14ac:dyDescent="0.25">
      <c r="A512" s="19" t="s">
        <v>1432</v>
      </c>
      <c r="B512" s="38" t="s">
        <v>435</v>
      </c>
      <c r="C512" s="42">
        <v>2427</v>
      </c>
      <c r="D512" s="43">
        <f t="shared" si="40"/>
        <v>23.996426672999998</v>
      </c>
      <c r="E512" s="44">
        <f t="shared" si="39"/>
        <v>2399.6426672999996</v>
      </c>
      <c r="F512" s="34">
        <f t="shared" si="41"/>
        <v>24.27</v>
      </c>
      <c r="G512" s="35"/>
      <c r="H512" s="35"/>
      <c r="I512" s="35"/>
      <c r="J512" s="35"/>
      <c r="K512" s="35"/>
      <c r="L512" s="9">
        <f t="shared" si="37"/>
        <v>48.54</v>
      </c>
      <c r="M512" s="1">
        <f t="shared" si="38"/>
        <v>1164.7865507074198</v>
      </c>
    </row>
    <row r="513" spans="1:13" x14ac:dyDescent="0.25">
      <c r="A513" s="19" t="s">
        <v>1433</v>
      </c>
      <c r="B513" s="38" t="s">
        <v>436</v>
      </c>
      <c r="C513" s="42">
        <v>932</v>
      </c>
      <c r="D513" s="43">
        <f t="shared" si="40"/>
        <v>23.996426672999998</v>
      </c>
      <c r="E513" s="44">
        <f t="shared" si="39"/>
        <v>2399.6426672999996</v>
      </c>
      <c r="F513" s="34">
        <f t="shared" si="41"/>
        <v>9.32</v>
      </c>
      <c r="G513" s="35"/>
      <c r="H513" s="35"/>
      <c r="I513" s="35"/>
      <c r="J513" s="35"/>
      <c r="K513" s="35"/>
      <c r="L513" s="9">
        <f t="shared" si="37"/>
        <v>18.64</v>
      </c>
      <c r="M513" s="1">
        <f t="shared" si="38"/>
        <v>447.29339318472</v>
      </c>
    </row>
    <row r="514" spans="1:13" x14ac:dyDescent="0.25">
      <c r="A514" s="19" t="s">
        <v>1434</v>
      </c>
      <c r="B514" s="38" t="s">
        <v>437</v>
      </c>
      <c r="C514" s="42">
        <v>3095</v>
      </c>
      <c r="D514" s="43">
        <f t="shared" si="40"/>
        <v>23.996426672999998</v>
      </c>
      <c r="E514" s="44">
        <f t="shared" si="39"/>
        <v>2399.6426672999996</v>
      </c>
      <c r="F514" s="34">
        <f t="shared" si="41"/>
        <v>30.95</v>
      </c>
      <c r="G514" s="35"/>
      <c r="H514" s="35"/>
      <c r="I514" s="35"/>
      <c r="J514" s="35"/>
      <c r="K514" s="35"/>
      <c r="L514" s="9">
        <f t="shared" si="37"/>
        <v>61.9</v>
      </c>
      <c r="M514" s="1">
        <f t="shared" si="38"/>
        <v>1485.3788110587</v>
      </c>
    </row>
    <row r="515" spans="1:13" x14ac:dyDescent="0.25">
      <c r="A515" s="19" t="s">
        <v>1435</v>
      </c>
      <c r="B515" s="38" t="s">
        <v>392</v>
      </c>
      <c r="C515" s="42">
        <v>902</v>
      </c>
      <c r="D515" s="43">
        <f t="shared" si="40"/>
        <v>23.996426672999998</v>
      </c>
      <c r="E515" s="44">
        <f t="shared" si="39"/>
        <v>2399.6426672999996</v>
      </c>
      <c r="F515" s="34">
        <f t="shared" si="41"/>
        <v>9.02</v>
      </c>
      <c r="G515" s="35"/>
      <c r="H515" s="35"/>
      <c r="I515" s="35"/>
      <c r="J515" s="35"/>
      <c r="K515" s="35"/>
      <c r="L515" s="9">
        <f t="shared" ref="L515:L578" si="42">C515*2%</f>
        <v>18.04</v>
      </c>
      <c r="M515" s="1">
        <f t="shared" ref="M515:M578" si="43">D515*(C515*2%)</f>
        <v>432.89553718091997</v>
      </c>
    </row>
    <row r="516" spans="1:13" x14ac:dyDescent="0.25">
      <c r="A516" s="19" t="s">
        <v>1436</v>
      </c>
      <c r="B516" s="38" t="s">
        <v>438</v>
      </c>
      <c r="C516" s="42">
        <v>2116</v>
      </c>
      <c r="D516" s="43">
        <f t="shared" si="40"/>
        <v>23.996426672999998</v>
      </c>
      <c r="E516" s="44">
        <f t="shared" ref="E516:E579" si="44">IF((C516*0.01*$M$5)&gt;=$M$6,D516*(C516*0.01*$M$5),D516*$M$6)</f>
        <v>2399.6426672999996</v>
      </c>
      <c r="F516" s="34">
        <f t="shared" si="41"/>
        <v>21.16</v>
      </c>
      <c r="G516" s="35"/>
      <c r="H516" s="35"/>
      <c r="I516" s="35"/>
      <c r="J516" s="35"/>
      <c r="K516" s="35"/>
      <c r="L516" s="9">
        <f t="shared" si="42"/>
        <v>42.32</v>
      </c>
      <c r="M516" s="1">
        <f t="shared" si="43"/>
        <v>1015.52877680136</v>
      </c>
    </row>
    <row r="517" spans="1:13" x14ac:dyDescent="0.25">
      <c r="A517" s="19" t="s">
        <v>1437</v>
      </c>
      <c r="B517" s="38" t="s">
        <v>369</v>
      </c>
      <c r="C517" s="42">
        <v>2437</v>
      </c>
      <c r="D517" s="43">
        <f t="shared" si="40"/>
        <v>23.996426672999998</v>
      </c>
      <c r="E517" s="44">
        <f t="shared" si="44"/>
        <v>2399.6426672999996</v>
      </c>
      <c r="F517" s="34">
        <f t="shared" si="41"/>
        <v>24.37</v>
      </c>
      <c r="G517" s="35"/>
      <c r="H517" s="35"/>
      <c r="I517" s="35"/>
      <c r="J517" s="35"/>
      <c r="K517" s="35"/>
      <c r="L517" s="9">
        <f t="shared" si="42"/>
        <v>48.74</v>
      </c>
      <c r="M517" s="1">
        <f t="shared" si="43"/>
        <v>1169.58583604202</v>
      </c>
    </row>
    <row r="518" spans="1:13" x14ac:dyDescent="0.25">
      <c r="A518" s="19" t="s">
        <v>1438</v>
      </c>
      <c r="B518" s="38" t="s">
        <v>439</v>
      </c>
      <c r="C518" s="42">
        <v>2118</v>
      </c>
      <c r="D518" s="43">
        <f t="shared" si="40"/>
        <v>23.996426672999998</v>
      </c>
      <c r="E518" s="44">
        <f t="shared" si="44"/>
        <v>2399.6426672999996</v>
      </c>
      <c r="F518" s="34">
        <f t="shared" si="41"/>
        <v>21.18</v>
      </c>
      <c r="G518" s="35"/>
      <c r="H518" s="35"/>
      <c r="I518" s="35"/>
      <c r="J518" s="35"/>
      <c r="K518" s="35"/>
      <c r="L518" s="9">
        <f t="shared" si="42"/>
        <v>42.36</v>
      </c>
      <c r="M518" s="1">
        <f t="shared" si="43"/>
        <v>1016.48863386828</v>
      </c>
    </row>
    <row r="519" spans="1:13" x14ac:dyDescent="0.25">
      <c r="A519" s="19" t="s">
        <v>1439</v>
      </c>
      <c r="B519" s="38" t="s">
        <v>440</v>
      </c>
      <c r="C519" s="42">
        <v>879</v>
      </c>
      <c r="D519" s="43">
        <f t="shared" ref="D519:D582" si="45">$N$4</f>
        <v>23.996426672999998</v>
      </c>
      <c r="E519" s="44">
        <f t="shared" si="44"/>
        <v>2399.6426672999996</v>
      </c>
      <c r="F519" s="34">
        <f t="shared" si="41"/>
        <v>8.7900000000000009</v>
      </c>
      <c r="G519" s="35"/>
      <c r="H519" s="35"/>
      <c r="I519" s="35"/>
      <c r="J519" s="35"/>
      <c r="K519" s="35"/>
      <c r="L519" s="9">
        <f t="shared" si="42"/>
        <v>17.580000000000002</v>
      </c>
      <c r="M519" s="1">
        <f t="shared" si="43"/>
        <v>421.85718091134004</v>
      </c>
    </row>
    <row r="520" spans="1:13" x14ac:dyDescent="0.25">
      <c r="A520" s="19" t="s">
        <v>1440</v>
      </c>
      <c r="B520" s="38" t="s">
        <v>441</v>
      </c>
      <c r="C520" s="42">
        <v>4362</v>
      </c>
      <c r="D520" s="43">
        <f t="shared" si="45"/>
        <v>23.996426672999998</v>
      </c>
      <c r="E520" s="44">
        <f t="shared" si="44"/>
        <v>2399.6426672999996</v>
      </c>
      <c r="F520" s="34">
        <f t="shared" ref="F520:F583" si="46">C520*1%</f>
        <v>43.62</v>
      </c>
      <c r="G520" s="35"/>
      <c r="H520" s="35"/>
      <c r="I520" s="35"/>
      <c r="J520" s="35"/>
      <c r="K520" s="35"/>
      <c r="L520" s="9">
        <f t="shared" si="42"/>
        <v>87.24</v>
      </c>
      <c r="M520" s="1">
        <f t="shared" si="43"/>
        <v>2093.4482629525196</v>
      </c>
    </row>
    <row r="521" spans="1:13" x14ac:dyDescent="0.25">
      <c r="A521" s="19" t="s">
        <v>1441</v>
      </c>
      <c r="B521" s="38" t="s">
        <v>442</v>
      </c>
      <c r="C521" s="42">
        <v>1404</v>
      </c>
      <c r="D521" s="43">
        <f t="shared" si="45"/>
        <v>23.996426672999998</v>
      </c>
      <c r="E521" s="44">
        <f t="shared" si="44"/>
        <v>2399.6426672999996</v>
      </c>
      <c r="F521" s="34">
        <f t="shared" si="46"/>
        <v>14.040000000000001</v>
      </c>
      <c r="G521" s="35"/>
      <c r="H521" s="35"/>
      <c r="I521" s="35"/>
      <c r="J521" s="35"/>
      <c r="K521" s="35"/>
      <c r="L521" s="9">
        <f t="shared" si="42"/>
        <v>28.080000000000002</v>
      </c>
      <c r="M521" s="1">
        <f t="shared" si="43"/>
        <v>673.81966097784004</v>
      </c>
    </row>
    <row r="522" spans="1:13" x14ac:dyDescent="0.25">
      <c r="A522" s="19" t="s">
        <v>1442</v>
      </c>
      <c r="B522" s="38" t="s">
        <v>443</v>
      </c>
      <c r="C522" s="42">
        <v>2646</v>
      </c>
      <c r="D522" s="43">
        <f t="shared" si="45"/>
        <v>23.996426672999998</v>
      </c>
      <c r="E522" s="44">
        <f t="shared" si="44"/>
        <v>2399.6426672999996</v>
      </c>
      <c r="F522" s="34">
        <f t="shared" si="46"/>
        <v>26.46</v>
      </c>
      <c r="G522" s="35"/>
      <c r="H522" s="35"/>
      <c r="I522" s="35"/>
      <c r="J522" s="35"/>
      <c r="K522" s="35"/>
      <c r="L522" s="9">
        <f t="shared" si="42"/>
        <v>52.92</v>
      </c>
      <c r="M522" s="1">
        <f t="shared" si="43"/>
        <v>1269.8908995351599</v>
      </c>
    </row>
    <row r="523" spans="1:13" x14ac:dyDescent="0.25">
      <c r="A523" s="19" t="s">
        <v>1443</v>
      </c>
      <c r="B523" s="38" t="s">
        <v>444</v>
      </c>
      <c r="C523" s="42">
        <v>2541</v>
      </c>
      <c r="D523" s="43">
        <f t="shared" si="45"/>
        <v>23.996426672999998</v>
      </c>
      <c r="E523" s="44">
        <f t="shared" si="44"/>
        <v>2399.6426672999996</v>
      </c>
      <c r="F523" s="34">
        <f t="shared" si="46"/>
        <v>25.41</v>
      </c>
      <c r="G523" s="35"/>
      <c r="H523" s="35"/>
      <c r="I523" s="35"/>
      <c r="J523" s="35"/>
      <c r="K523" s="35"/>
      <c r="L523" s="9">
        <f t="shared" si="42"/>
        <v>50.82</v>
      </c>
      <c r="M523" s="1">
        <f t="shared" si="43"/>
        <v>1219.4984035218599</v>
      </c>
    </row>
    <row r="524" spans="1:13" x14ac:dyDescent="0.25">
      <c r="A524" s="19" t="s">
        <v>1444</v>
      </c>
      <c r="B524" s="38" t="s">
        <v>445</v>
      </c>
      <c r="C524" s="42">
        <v>942</v>
      </c>
      <c r="D524" s="43">
        <f t="shared" si="45"/>
        <v>23.996426672999998</v>
      </c>
      <c r="E524" s="44">
        <f t="shared" si="44"/>
        <v>2399.6426672999996</v>
      </c>
      <c r="F524" s="34">
        <f t="shared" si="46"/>
        <v>9.42</v>
      </c>
      <c r="G524" s="35"/>
      <c r="H524" s="35"/>
      <c r="I524" s="35"/>
      <c r="J524" s="35"/>
      <c r="K524" s="35"/>
      <c r="L524" s="9">
        <f t="shared" si="42"/>
        <v>18.84</v>
      </c>
      <c r="M524" s="1">
        <f t="shared" si="43"/>
        <v>452.09267851931997</v>
      </c>
    </row>
    <row r="525" spans="1:13" x14ac:dyDescent="0.25">
      <c r="A525" s="19" t="s">
        <v>1445</v>
      </c>
      <c r="B525" s="38" t="s">
        <v>446</v>
      </c>
      <c r="C525" s="42">
        <v>3344</v>
      </c>
      <c r="D525" s="43">
        <f t="shared" si="45"/>
        <v>23.996426672999998</v>
      </c>
      <c r="E525" s="44">
        <f t="shared" si="44"/>
        <v>2399.6426672999996</v>
      </c>
      <c r="F525" s="34">
        <f t="shared" si="46"/>
        <v>33.44</v>
      </c>
      <c r="G525" s="35"/>
      <c r="H525" s="35"/>
      <c r="I525" s="35"/>
      <c r="J525" s="35"/>
      <c r="K525" s="35"/>
      <c r="L525" s="9">
        <f t="shared" si="42"/>
        <v>66.88</v>
      </c>
      <c r="M525" s="1">
        <f t="shared" si="43"/>
        <v>1604.8810158902397</v>
      </c>
    </row>
    <row r="526" spans="1:13" x14ac:dyDescent="0.25">
      <c r="A526" s="41" t="s">
        <v>964</v>
      </c>
      <c r="B526" s="10" t="s">
        <v>837</v>
      </c>
      <c r="C526" s="63"/>
      <c r="D526" s="43"/>
      <c r="E526" s="47"/>
      <c r="F526" s="34">
        <f t="shared" si="46"/>
        <v>0</v>
      </c>
      <c r="G526" s="34"/>
      <c r="H526" s="34"/>
      <c r="I526" s="34"/>
      <c r="J526" s="34"/>
      <c r="K526" s="34"/>
      <c r="L526" s="9">
        <f t="shared" si="42"/>
        <v>0</v>
      </c>
      <c r="M526" s="1">
        <f t="shared" si="43"/>
        <v>0</v>
      </c>
    </row>
    <row r="527" spans="1:13" x14ac:dyDescent="0.25">
      <c r="A527" s="19" t="s">
        <v>1446</v>
      </c>
      <c r="B527" s="38" t="s">
        <v>447</v>
      </c>
      <c r="C527" s="42">
        <v>3651</v>
      </c>
      <c r="D527" s="43">
        <f t="shared" si="45"/>
        <v>23.996426672999998</v>
      </c>
      <c r="E527" s="44">
        <f t="shared" si="44"/>
        <v>2399.6426672999996</v>
      </c>
      <c r="F527" s="34">
        <f t="shared" si="46"/>
        <v>36.51</v>
      </c>
      <c r="G527" s="35"/>
      <c r="H527" s="35"/>
      <c r="I527" s="35"/>
      <c r="J527" s="35"/>
      <c r="K527" s="35"/>
      <c r="L527" s="9">
        <f t="shared" si="42"/>
        <v>73.02</v>
      </c>
      <c r="M527" s="1">
        <f t="shared" si="43"/>
        <v>1752.2190756624598</v>
      </c>
    </row>
    <row r="528" spans="1:13" x14ac:dyDescent="0.25">
      <c r="A528" s="19" t="s">
        <v>1449</v>
      </c>
      <c r="B528" s="38" t="s">
        <v>449</v>
      </c>
      <c r="C528" s="42">
        <v>9453</v>
      </c>
      <c r="D528" s="43">
        <f t="shared" si="45"/>
        <v>23.996426672999998</v>
      </c>
      <c r="E528" s="44">
        <f t="shared" si="44"/>
        <v>2399.6426672999996</v>
      </c>
      <c r="F528" s="34">
        <f t="shared" si="46"/>
        <v>94.53</v>
      </c>
      <c r="G528" s="35"/>
      <c r="H528" s="35"/>
      <c r="I528" s="35"/>
      <c r="J528" s="35"/>
      <c r="K528" s="35"/>
      <c r="L528" s="9">
        <f t="shared" si="42"/>
        <v>189.06</v>
      </c>
      <c r="M528" s="1">
        <f t="shared" si="43"/>
        <v>4536.7644267973801</v>
      </c>
    </row>
    <row r="529" spans="1:13" x14ac:dyDescent="0.25">
      <c r="A529" s="19" t="s">
        <v>1448</v>
      </c>
      <c r="B529" s="38" t="s">
        <v>450</v>
      </c>
      <c r="C529" s="42">
        <v>993</v>
      </c>
      <c r="D529" s="43">
        <f t="shared" si="45"/>
        <v>23.996426672999998</v>
      </c>
      <c r="E529" s="44">
        <f t="shared" si="44"/>
        <v>2399.6426672999996</v>
      </c>
      <c r="F529" s="34">
        <f t="shared" si="46"/>
        <v>9.93</v>
      </c>
      <c r="G529" s="35"/>
      <c r="H529" s="35"/>
      <c r="I529" s="35"/>
      <c r="J529" s="35"/>
      <c r="K529" s="35"/>
      <c r="L529" s="9">
        <f t="shared" si="42"/>
        <v>19.86</v>
      </c>
      <c r="M529" s="1">
        <f t="shared" si="43"/>
        <v>476.56903372577995</v>
      </c>
    </row>
    <row r="530" spans="1:13" x14ac:dyDescent="0.25">
      <c r="A530" s="19" t="s">
        <v>1450</v>
      </c>
      <c r="B530" s="38" t="s">
        <v>451</v>
      </c>
      <c r="C530" s="42">
        <v>759</v>
      </c>
      <c r="D530" s="43">
        <f t="shared" si="45"/>
        <v>23.996426672999998</v>
      </c>
      <c r="E530" s="44">
        <f t="shared" si="44"/>
        <v>2399.6426672999996</v>
      </c>
      <c r="F530" s="34">
        <f t="shared" si="46"/>
        <v>7.59</v>
      </c>
      <c r="G530" s="35"/>
      <c r="H530" s="35"/>
      <c r="I530" s="35"/>
      <c r="J530" s="35"/>
      <c r="K530" s="35"/>
      <c r="L530" s="9">
        <f t="shared" si="42"/>
        <v>15.18</v>
      </c>
      <c r="M530" s="1">
        <f t="shared" si="43"/>
        <v>364.26575689613998</v>
      </c>
    </row>
    <row r="531" spans="1:13" x14ac:dyDescent="0.25">
      <c r="A531" s="19" t="s">
        <v>1451</v>
      </c>
      <c r="B531" s="38" t="s">
        <v>452</v>
      </c>
      <c r="C531" s="42">
        <v>1253</v>
      </c>
      <c r="D531" s="43">
        <f t="shared" si="45"/>
        <v>23.996426672999998</v>
      </c>
      <c r="E531" s="44">
        <f t="shared" si="44"/>
        <v>2399.6426672999996</v>
      </c>
      <c r="F531" s="34">
        <f t="shared" si="46"/>
        <v>12.530000000000001</v>
      </c>
      <c r="G531" s="35"/>
      <c r="H531" s="35"/>
      <c r="I531" s="35"/>
      <c r="J531" s="35"/>
      <c r="K531" s="35"/>
      <c r="L531" s="9">
        <f t="shared" si="42"/>
        <v>25.060000000000002</v>
      </c>
      <c r="M531" s="1">
        <f t="shared" si="43"/>
        <v>601.35045242538001</v>
      </c>
    </row>
    <row r="532" spans="1:13" x14ac:dyDescent="0.25">
      <c r="A532" s="19" t="s">
        <v>1452</v>
      </c>
      <c r="B532" s="38" t="s">
        <v>453</v>
      </c>
      <c r="C532" s="42">
        <v>927</v>
      </c>
      <c r="D532" s="43">
        <f t="shared" si="45"/>
        <v>23.996426672999998</v>
      </c>
      <c r="E532" s="44">
        <f t="shared" si="44"/>
        <v>2399.6426672999996</v>
      </c>
      <c r="F532" s="34">
        <f t="shared" si="46"/>
        <v>9.27</v>
      </c>
      <c r="G532" s="35"/>
      <c r="H532" s="35"/>
      <c r="I532" s="35"/>
      <c r="J532" s="35"/>
      <c r="K532" s="35"/>
      <c r="L532" s="9">
        <f t="shared" si="42"/>
        <v>18.54</v>
      </c>
      <c r="M532" s="1">
        <f t="shared" si="43"/>
        <v>444.89375051741996</v>
      </c>
    </row>
    <row r="533" spans="1:13" x14ac:dyDescent="0.25">
      <c r="A533" s="19" t="s">
        <v>1453</v>
      </c>
      <c r="B533" s="38" t="s">
        <v>454</v>
      </c>
      <c r="C533" s="42">
        <v>866</v>
      </c>
      <c r="D533" s="43">
        <f t="shared" si="45"/>
        <v>23.996426672999998</v>
      </c>
      <c r="E533" s="44">
        <f t="shared" si="44"/>
        <v>2399.6426672999996</v>
      </c>
      <c r="F533" s="34">
        <f t="shared" si="46"/>
        <v>8.66</v>
      </c>
      <c r="G533" s="35"/>
      <c r="H533" s="35"/>
      <c r="I533" s="35"/>
      <c r="J533" s="35"/>
      <c r="K533" s="35"/>
      <c r="L533" s="9">
        <f t="shared" si="42"/>
        <v>17.32</v>
      </c>
      <c r="M533" s="1">
        <f t="shared" si="43"/>
        <v>415.61810997635996</v>
      </c>
    </row>
    <row r="534" spans="1:13" x14ac:dyDescent="0.25">
      <c r="A534" s="19" t="s">
        <v>1454</v>
      </c>
      <c r="B534" s="38" t="s">
        <v>455</v>
      </c>
      <c r="C534" s="42">
        <v>1291</v>
      </c>
      <c r="D534" s="43">
        <f t="shared" si="45"/>
        <v>23.996426672999998</v>
      </c>
      <c r="E534" s="44">
        <f t="shared" si="44"/>
        <v>2399.6426672999996</v>
      </c>
      <c r="F534" s="34">
        <f t="shared" si="46"/>
        <v>12.91</v>
      </c>
      <c r="G534" s="35"/>
      <c r="H534" s="35"/>
      <c r="I534" s="35"/>
      <c r="J534" s="35"/>
      <c r="K534" s="35"/>
      <c r="L534" s="9">
        <f t="shared" si="42"/>
        <v>25.82</v>
      </c>
      <c r="M534" s="1">
        <f t="shared" si="43"/>
        <v>619.58773669686002</v>
      </c>
    </row>
    <row r="535" spans="1:13" x14ac:dyDescent="0.25">
      <c r="A535" s="19" t="s">
        <v>1455</v>
      </c>
      <c r="B535" s="38" t="s">
        <v>456</v>
      </c>
      <c r="C535" s="42">
        <v>795</v>
      </c>
      <c r="D535" s="43">
        <f t="shared" si="45"/>
        <v>23.996426672999998</v>
      </c>
      <c r="E535" s="44">
        <f t="shared" si="44"/>
        <v>2399.6426672999996</v>
      </c>
      <c r="F535" s="34">
        <f t="shared" si="46"/>
        <v>7.95</v>
      </c>
      <c r="G535" s="35"/>
      <c r="H535" s="35"/>
      <c r="I535" s="35"/>
      <c r="J535" s="35"/>
      <c r="K535" s="35"/>
      <c r="L535" s="9">
        <f t="shared" si="42"/>
        <v>15.9</v>
      </c>
      <c r="M535" s="1">
        <f t="shared" si="43"/>
        <v>381.54318410069999</v>
      </c>
    </row>
    <row r="536" spans="1:13" x14ac:dyDescent="0.25">
      <c r="A536" s="19" t="s">
        <v>1456</v>
      </c>
      <c r="B536" s="38" t="s">
        <v>457</v>
      </c>
      <c r="C536" s="42">
        <v>823</v>
      </c>
      <c r="D536" s="43">
        <f t="shared" si="45"/>
        <v>23.996426672999998</v>
      </c>
      <c r="E536" s="44">
        <f t="shared" si="44"/>
        <v>2399.6426672999996</v>
      </c>
      <c r="F536" s="34">
        <f t="shared" si="46"/>
        <v>8.23</v>
      </c>
      <c r="G536" s="35"/>
      <c r="H536" s="35"/>
      <c r="I536" s="35"/>
      <c r="J536" s="35"/>
      <c r="K536" s="35"/>
      <c r="L536" s="9">
        <f t="shared" si="42"/>
        <v>16.46</v>
      </c>
      <c r="M536" s="1">
        <f t="shared" si="43"/>
        <v>394.98118303757997</v>
      </c>
    </row>
    <row r="537" spans="1:13" x14ac:dyDescent="0.25">
      <c r="A537" s="19" t="s">
        <v>1457</v>
      </c>
      <c r="B537" s="38" t="s">
        <v>458</v>
      </c>
      <c r="C537" s="42">
        <v>2019</v>
      </c>
      <c r="D537" s="43">
        <f t="shared" si="45"/>
        <v>23.996426672999998</v>
      </c>
      <c r="E537" s="44">
        <f t="shared" si="44"/>
        <v>2399.6426672999996</v>
      </c>
      <c r="F537" s="34">
        <f t="shared" si="46"/>
        <v>20.190000000000001</v>
      </c>
      <c r="G537" s="35"/>
      <c r="H537" s="35"/>
      <c r="I537" s="35"/>
      <c r="J537" s="35"/>
      <c r="K537" s="35"/>
      <c r="L537" s="9">
        <f t="shared" si="42"/>
        <v>40.380000000000003</v>
      </c>
      <c r="M537" s="1">
        <f t="shared" si="43"/>
        <v>968.97570905574003</v>
      </c>
    </row>
    <row r="538" spans="1:13" x14ac:dyDescent="0.25">
      <c r="A538" s="19" t="s">
        <v>1458</v>
      </c>
      <c r="B538" s="38" t="s">
        <v>459</v>
      </c>
      <c r="C538" s="42">
        <v>575</v>
      </c>
      <c r="D538" s="43">
        <f t="shared" si="45"/>
        <v>23.996426672999998</v>
      </c>
      <c r="E538" s="44">
        <f t="shared" si="44"/>
        <v>2399.6426672999996</v>
      </c>
      <c r="F538" s="34">
        <f t="shared" si="46"/>
        <v>5.75</v>
      </c>
      <c r="G538" s="35"/>
      <c r="H538" s="35"/>
      <c r="I538" s="35"/>
      <c r="J538" s="35"/>
      <c r="K538" s="35"/>
      <c r="L538" s="9">
        <f t="shared" si="42"/>
        <v>11.5</v>
      </c>
      <c r="M538" s="1">
        <f t="shared" si="43"/>
        <v>275.95890673949998</v>
      </c>
    </row>
    <row r="539" spans="1:13" x14ac:dyDescent="0.25">
      <c r="A539" s="19" t="s">
        <v>1459</v>
      </c>
      <c r="B539" s="38" t="s">
        <v>460</v>
      </c>
      <c r="C539" s="42">
        <v>1059</v>
      </c>
      <c r="D539" s="43">
        <f t="shared" si="45"/>
        <v>23.996426672999998</v>
      </c>
      <c r="E539" s="44">
        <f t="shared" si="44"/>
        <v>2399.6426672999996</v>
      </c>
      <c r="F539" s="34">
        <f t="shared" si="46"/>
        <v>10.59</v>
      </c>
      <c r="G539" s="35"/>
      <c r="H539" s="35"/>
      <c r="I539" s="35"/>
      <c r="J539" s="35"/>
      <c r="K539" s="35"/>
      <c r="L539" s="9">
        <f t="shared" si="42"/>
        <v>21.18</v>
      </c>
      <c r="M539" s="1">
        <f t="shared" si="43"/>
        <v>508.24431693413999</v>
      </c>
    </row>
    <row r="540" spans="1:13" x14ac:dyDescent="0.25">
      <c r="A540" s="19" t="s">
        <v>1460</v>
      </c>
      <c r="B540" s="38" t="s">
        <v>461</v>
      </c>
      <c r="C540" s="42">
        <v>3191</v>
      </c>
      <c r="D540" s="43">
        <f t="shared" si="45"/>
        <v>23.996426672999998</v>
      </c>
      <c r="E540" s="44">
        <f t="shared" si="44"/>
        <v>2399.6426672999996</v>
      </c>
      <c r="F540" s="34">
        <f t="shared" si="46"/>
        <v>31.91</v>
      </c>
      <c r="G540" s="35"/>
      <c r="H540" s="35"/>
      <c r="I540" s="35"/>
      <c r="J540" s="35"/>
      <c r="K540" s="35"/>
      <c r="L540" s="9">
        <f t="shared" si="42"/>
        <v>63.82</v>
      </c>
      <c r="M540" s="1">
        <f t="shared" si="43"/>
        <v>1531.4519502708599</v>
      </c>
    </row>
    <row r="541" spans="1:13" x14ac:dyDescent="0.25">
      <c r="A541" s="19" t="s">
        <v>1461</v>
      </c>
      <c r="B541" s="38" t="s">
        <v>462</v>
      </c>
      <c r="C541" s="42">
        <v>928</v>
      </c>
      <c r="D541" s="43">
        <f t="shared" si="45"/>
        <v>23.996426672999998</v>
      </c>
      <c r="E541" s="44">
        <f t="shared" si="44"/>
        <v>2399.6426672999996</v>
      </c>
      <c r="F541" s="34">
        <f t="shared" si="46"/>
        <v>9.2799999999999994</v>
      </c>
      <c r="G541" s="35"/>
      <c r="H541" s="35"/>
      <c r="I541" s="35"/>
      <c r="J541" s="35"/>
      <c r="K541" s="35"/>
      <c r="L541" s="9">
        <f t="shared" si="42"/>
        <v>18.559999999999999</v>
      </c>
      <c r="M541" s="1">
        <f t="shared" si="43"/>
        <v>445.37367905087996</v>
      </c>
    </row>
    <row r="542" spans="1:13" x14ac:dyDescent="0.25">
      <c r="A542" s="19" t="s">
        <v>1462</v>
      </c>
      <c r="B542" s="38" t="s">
        <v>463</v>
      </c>
      <c r="C542" s="42">
        <v>827</v>
      </c>
      <c r="D542" s="43">
        <f t="shared" si="45"/>
        <v>23.996426672999998</v>
      </c>
      <c r="E542" s="44">
        <f t="shared" si="44"/>
        <v>2399.6426672999996</v>
      </c>
      <c r="F542" s="34">
        <f t="shared" si="46"/>
        <v>8.27</v>
      </c>
      <c r="G542" s="35"/>
      <c r="H542" s="35"/>
      <c r="I542" s="35"/>
      <c r="J542" s="35"/>
      <c r="K542" s="35"/>
      <c r="L542" s="9">
        <f t="shared" si="42"/>
        <v>16.54</v>
      </c>
      <c r="M542" s="1">
        <f t="shared" si="43"/>
        <v>396.90089717141996</v>
      </c>
    </row>
    <row r="543" spans="1:13" x14ac:dyDescent="0.25">
      <c r="A543" s="19" t="s">
        <v>1463</v>
      </c>
      <c r="B543" s="38" t="s">
        <v>464</v>
      </c>
      <c r="C543" s="42">
        <v>1126</v>
      </c>
      <c r="D543" s="43">
        <f t="shared" si="45"/>
        <v>23.996426672999998</v>
      </c>
      <c r="E543" s="44">
        <f t="shared" si="44"/>
        <v>2399.6426672999996</v>
      </c>
      <c r="F543" s="34">
        <f t="shared" si="46"/>
        <v>11.26</v>
      </c>
      <c r="G543" s="35"/>
      <c r="H543" s="35"/>
      <c r="I543" s="35"/>
      <c r="J543" s="35"/>
      <c r="K543" s="35"/>
      <c r="L543" s="9">
        <f t="shared" si="42"/>
        <v>22.52</v>
      </c>
      <c r="M543" s="1">
        <f t="shared" si="43"/>
        <v>540.39952867595991</v>
      </c>
    </row>
    <row r="544" spans="1:13" x14ac:dyDescent="0.25">
      <c r="A544" s="19" t="s">
        <v>1464</v>
      </c>
      <c r="B544" s="38" t="s">
        <v>465</v>
      </c>
      <c r="C544" s="42">
        <v>1209</v>
      </c>
      <c r="D544" s="43">
        <f t="shared" si="45"/>
        <v>23.996426672999998</v>
      </c>
      <c r="E544" s="44">
        <f t="shared" si="44"/>
        <v>2399.6426672999996</v>
      </c>
      <c r="F544" s="34">
        <f t="shared" si="46"/>
        <v>12.09</v>
      </c>
      <c r="G544" s="35"/>
      <c r="H544" s="35"/>
      <c r="I544" s="35"/>
      <c r="J544" s="35"/>
      <c r="K544" s="35"/>
      <c r="L544" s="9">
        <f t="shared" si="42"/>
        <v>24.18</v>
      </c>
      <c r="M544" s="1">
        <f t="shared" si="43"/>
        <v>580.23359695313991</v>
      </c>
    </row>
    <row r="545" spans="1:13" x14ac:dyDescent="0.25">
      <c r="A545" s="19" t="s">
        <v>1465</v>
      </c>
      <c r="B545" s="38" t="s">
        <v>466</v>
      </c>
      <c r="C545" s="42">
        <v>2706</v>
      </c>
      <c r="D545" s="43">
        <f t="shared" si="45"/>
        <v>23.996426672999998</v>
      </c>
      <c r="E545" s="44">
        <f t="shared" si="44"/>
        <v>2399.6426672999996</v>
      </c>
      <c r="F545" s="34">
        <f t="shared" si="46"/>
        <v>27.060000000000002</v>
      </c>
      <c r="G545" s="35"/>
      <c r="H545" s="35"/>
      <c r="I545" s="35"/>
      <c r="J545" s="35"/>
      <c r="K545" s="35"/>
      <c r="L545" s="9">
        <f t="shared" si="42"/>
        <v>54.120000000000005</v>
      </c>
      <c r="M545" s="1">
        <f t="shared" si="43"/>
        <v>1298.6866115427599</v>
      </c>
    </row>
    <row r="546" spans="1:13" x14ac:dyDescent="0.25">
      <c r="A546" s="19" t="s">
        <v>1466</v>
      </c>
      <c r="B546" s="38" t="s">
        <v>467</v>
      </c>
      <c r="C546" s="42">
        <v>902</v>
      </c>
      <c r="D546" s="43">
        <f t="shared" si="45"/>
        <v>23.996426672999998</v>
      </c>
      <c r="E546" s="44">
        <f t="shared" si="44"/>
        <v>2399.6426672999996</v>
      </c>
      <c r="F546" s="34">
        <f t="shared" si="46"/>
        <v>9.02</v>
      </c>
      <c r="G546" s="35"/>
      <c r="H546" s="35"/>
      <c r="I546" s="35"/>
      <c r="J546" s="35"/>
      <c r="K546" s="35"/>
      <c r="L546" s="9">
        <f t="shared" si="42"/>
        <v>18.04</v>
      </c>
      <c r="M546" s="1">
        <f t="shared" si="43"/>
        <v>432.89553718091997</v>
      </c>
    </row>
    <row r="547" spans="1:13" x14ac:dyDescent="0.25">
      <c r="A547" s="19" t="s">
        <v>1467</v>
      </c>
      <c r="B547" s="38" t="s">
        <v>468</v>
      </c>
      <c r="C547" s="42">
        <v>425</v>
      </c>
      <c r="D547" s="43">
        <f t="shared" si="45"/>
        <v>23.996426672999998</v>
      </c>
      <c r="E547" s="44">
        <f t="shared" si="44"/>
        <v>2399.6426672999996</v>
      </c>
      <c r="F547" s="34">
        <f t="shared" si="46"/>
        <v>4.25</v>
      </c>
      <c r="G547" s="35"/>
      <c r="H547" s="35"/>
      <c r="I547" s="35"/>
      <c r="J547" s="35"/>
      <c r="K547" s="35"/>
      <c r="L547" s="9">
        <f t="shared" si="42"/>
        <v>8.5</v>
      </c>
      <c r="M547" s="1">
        <f t="shared" si="43"/>
        <v>203.96962672049997</v>
      </c>
    </row>
    <row r="548" spans="1:13" x14ac:dyDescent="0.25">
      <c r="A548" s="19" t="s">
        <v>1468</v>
      </c>
      <c r="B548" s="38" t="s">
        <v>469</v>
      </c>
      <c r="C548" s="42">
        <v>939</v>
      </c>
      <c r="D548" s="43">
        <f t="shared" si="45"/>
        <v>23.996426672999998</v>
      </c>
      <c r="E548" s="44">
        <f t="shared" si="44"/>
        <v>2399.6426672999996</v>
      </c>
      <c r="F548" s="34">
        <f t="shared" si="46"/>
        <v>9.39</v>
      </c>
      <c r="G548" s="35"/>
      <c r="H548" s="35"/>
      <c r="I548" s="35"/>
      <c r="J548" s="35"/>
      <c r="K548" s="35"/>
      <c r="L548" s="9">
        <f t="shared" si="42"/>
        <v>18.78</v>
      </c>
      <c r="M548" s="1">
        <f t="shared" si="43"/>
        <v>450.65289291893998</v>
      </c>
    </row>
    <row r="549" spans="1:13" x14ac:dyDescent="0.25">
      <c r="A549" s="19" t="s">
        <v>1469</v>
      </c>
      <c r="B549" s="38" t="s">
        <v>470</v>
      </c>
      <c r="C549" s="42">
        <v>810</v>
      </c>
      <c r="D549" s="43">
        <f t="shared" si="45"/>
        <v>23.996426672999998</v>
      </c>
      <c r="E549" s="44">
        <f t="shared" si="44"/>
        <v>2399.6426672999996</v>
      </c>
      <c r="F549" s="34">
        <f t="shared" si="46"/>
        <v>8.1</v>
      </c>
      <c r="G549" s="35"/>
      <c r="H549" s="35"/>
      <c r="I549" s="35"/>
      <c r="J549" s="35"/>
      <c r="K549" s="35"/>
      <c r="L549" s="9">
        <f t="shared" si="42"/>
        <v>16.2</v>
      </c>
      <c r="M549" s="1">
        <f t="shared" si="43"/>
        <v>388.74211210259995</v>
      </c>
    </row>
    <row r="550" spans="1:13" x14ac:dyDescent="0.25">
      <c r="A550" s="19" t="s">
        <v>1470</v>
      </c>
      <c r="B550" s="38" t="s">
        <v>471</v>
      </c>
      <c r="C550" s="42">
        <v>1235</v>
      </c>
      <c r="D550" s="43">
        <f t="shared" si="45"/>
        <v>23.996426672999998</v>
      </c>
      <c r="E550" s="44">
        <f t="shared" si="44"/>
        <v>2399.6426672999996</v>
      </c>
      <c r="F550" s="34">
        <f t="shared" si="46"/>
        <v>12.35</v>
      </c>
      <c r="G550" s="35"/>
      <c r="H550" s="35"/>
      <c r="I550" s="35"/>
      <c r="J550" s="35"/>
      <c r="K550" s="35"/>
      <c r="L550" s="9">
        <f t="shared" si="42"/>
        <v>24.7</v>
      </c>
      <c r="M550" s="1">
        <f t="shared" si="43"/>
        <v>592.71173882309995</v>
      </c>
    </row>
    <row r="551" spans="1:13" x14ac:dyDescent="0.25">
      <c r="A551" s="19" t="s">
        <v>1471</v>
      </c>
      <c r="B551" s="38" t="s">
        <v>472</v>
      </c>
      <c r="C551" s="42">
        <v>2707</v>
      </c>
      <c r="D551" s="43">
        <f t="shared" si="45"/>
        <v>23.996426672999998</v>
      </c>
      <c r="E551" s="44">
        <f t="shared" si="44"/>
        <v>2399.6426672999996</v>
      </c>
      <c r="F551" s="34">
        <f t="shared" si="46"/>
        <v>27.07</v>
      </c>
      <c r="G551" s="35"/>
      <c r="H551" s="35"/>
      <c r="I551" s="35"/>
      <c r="J551" s="35"/>
      <c r="K551" s="35"/>
      <c r="L551" s="9">
        <f t="shared" si="42"/>
        <v>54.14</v>
      </c>
      <c r="M551" s="1">
        <f t="shared" si="43"/>
        <v>1299.1665400762199</v>
      </c>
    </row>
    <row r="552" spans="1:13" x14ac:dyDescent="0.25">
      <c r="A552" s="41" t="s">
        <v>965</v>
      </c>
      <c r="B552" s="10" t="s">
        <v>838</v>
      </c>
      <c r="C552" s="63"/>
      <c r="D552" s="43"/>
      <c r="E552" s="47"/>
      <c r="F552" s="34">
        <f t="shared" si="46"/>
        <v>0</v>
      </c>
      <c r="G552" s="34"/>
      <c r="H552" s="34"/>
      <c r="I552" s="34"/>
      <c r="J552" s="34"/>
      <c r="K552" s="34"/>
      <c r="L552" s="9">
        <f t="shared" si="42"/>
        <v>0</v>
      </c>
      <c r="M552" s="1">
        <f t="shared" si="43"/>
        <v>0</v>
      </c>
    </row>
    <row r="553" spans="1:13" x14ac:dyDescent="0.25">
      <c r="A553" s="19" t="s">
        <v>1472</v>
      </c>
      <c r="B553" s="38" t="s">
        <v>473</v>
      </c>
      <c r="C553" s="42">
        <v>11566</v>
      </c>
      <c r="D553" s="43">
        <f t="shared" si="45"/>
        <v>23.996426672999998</v>
      </c>
      <c r="E553" s="44">
        <f t="shared" si="44"/>
        <v>2775.4267089991799</v>
      </c>
      <c r="F553" s="34">
        <f t="shared" si="46"/>
        <v>115.66</v>
      </c>
      <c r="G553" s="35"/>
      <c r="H553" s="35"/>
      <c r="I553" s="35"/>
      <c r="J553" s="35"/>
      <c r="K553" s="35"/>
      <c r="L553" s="9">
        <f t="shared" si="42"/>
        <v>231.32</v>
      </c>
      <c r="M553" s="1">
        <f t="shared" si="43"/>
        <v>5550.8534179983599</v>
      </c>
    </row>
    <row r="554" spans="1:13" x14ac:dyDescent="0.25">
      <c r="A554" s="19" t="s">
        <v>1197</v>
      </c>
      <c r="B554" s="38" t="s">
        <v>474</v>
      </c>
      <c r="C554" s="42">
        <v>2229</v>
      </c>
      <c r="D554" s="43">
        <f t="shared" si="45"/>
        <v>23.996426672999998</v>
      </c>
      <c r="E554" s="44">
        <f t="shared" si="44"/>
        <v>2399.6426672999996</v>
      </c>
      <c r="F554" s="34">
        <f t="shared" si="46"/>
        <v>22.29</v>
      </c>
      <c r="G554" s="35"/>
      <c r="H554" s="35"/>
      <c r="I554" s="35"/>
      <c r="J554" s="35"/>
      <c r="K554" s="35"/>
      <c r="L554" s="9">
        <f t="shared" si="42"/>
        <v>44.58</v>
      </c>
      <c r="M554" s="1">
        <f t="shared" si="43"/>
        <v>1069.7607010823399</v>
      </c>
    </row>
    <row r="555" spans="1:13" x14ac:dyDescent="0.25">
      <c r="A555" s="19" t="s">
        <v>1473</v>
      </c>
      <c r="B555" s="38" t="s">
        <v>475</v>
      </c>
      <c r="C555" s="42">
        <v>2940</v>
      </c>
      <c r="D555" s="43">
        <f t="shared" si="45"/>
        <v>23.996426672999998</v>
      </c>
      <c r="E555" s="44">
        <f t="shared" si="44"/>
        <v>2399.6426672999996</v>
      </c>
      <c r="F555" s="34">
        <f t="shared" si="46"/>
        <v>29.400000000000002</v>
      </c>
      <c r="G555" s="35"/>
      <c r="H555" s="35"/>
      <c r="I555" s="35"/>
      <c r="J555" s="35"/>
      <c r="K555" s="35"/>
      <c r="L555" s="9">
        <f t="shared" si="42"/>
        <v>58.800000000000004</v>
      </c>
      <c r="M555" s="1">
        <f t="shared" si="43"/>
        <v>1410.9898883723999</v>
      </c>
    </row>
    <row r="556" spans="1:13" x14ac:dyDescent="0.25">
      <c r="A556" s="19" t="s">
        <v>1474</v>
      </c>
      <c r="B556" s="38" t="s">
        <v>476</v>
      </c>
      <c r="C556" s="42">
        <v>1533</v>
      </c>
      <c r="D556" s="43">
        <f t="shared" si="45"/>
        <v>23.996426672999998</v>
      </c>
      <c r="E556" s="44">
        <f t="shared" si="44"/>
        <v>2399.6426672999996</v>
      </c>
      <c r="F556" s="34">
        <f t="shared" si="46"/>
        <v>15.33</v>
      </c>
      <c r="G556" s="35"/>
      <c r="H556" s="35"/>
      <c r="I556" s="35"/>
      <c r="J556" s="35"/>
      <c r="K556" s="35"/>
      <c r="L556" s="9">
        <f t="shared" si="42"/>
        <v>30.66</v>
      </c>
      <c r="M556" s="1">
        <f t="shared" si="43"/>
        <v>735.73044179417991</v>
      </c>
    </row>
    <row r="557" spans="1:13" x14ac:dyDescent="0.25">
      <c r="A557" s="19" t="s">
        <v>1475</v>
      </c>
      <c r="B557" s="38" t="s">
        <v>477</v>
      </c>
      <c r="C557" s="42">
        <v>3499</v>
      </c>
      <c r="D557" s="43">
        <f t="shared" si="45"/>
        <v>23.996426672999998</v>
      </c>
      <c r="E557" s="44">
        <f t="shared" si="44"/>
        <v>2399.6426672999996</v>
      </c>
      <c r="F557" s="34">
        <f t="shared" si="46"/>
        <v>34.99</v>
      </c>
      <c r="G557" s="35"/>
      <c r="H557" s="35"/>
      <c r="I557" s="35"/>
      <c r="J557" s="35"/>
      <c r="K557" s="35"/>
      <c r="L557" s="9">
        <f t="shared" si="42"/>
        <v>69.98</v>
      </c>
      <c r="M557" s="1">
        <f t="shared" si="43"/>
        <v>1679.26993857654</v>
      </c>
    </row>
    <row r="558" spans="1:13" x14ac:dyDescent="0.25">
      <c r="A558" s="19" t="s">
        <v>1476</v>
      </c>
      <c r="B558" s="38" t="s">
        <v>478</v>
      </c>
      <c r="C558" s="42">
        <v>1487</v>
      </c>
      <c r="D558" s="43">
        <f t="shared" si="45"/>
        <v>23.996426672999998</v>
      </c>
      <c r="E558" s="44">
        <f t="shared" si="44"/>
        <v>2399.6426672999996</v>
      </c>
      <c r="F558" s="34">
        <f t="shared" si="46"/>
        <v>14.870000000000001</v>
      </c>
      <c r="G558" s="35"/>
      <c r="H558" s="35"/>
      <c r="I558" s="35"/>
      <c r="J558" s="35"/>
      <c r="K558" s="35"/>
      <c r="L558" s="9">
        <f t="shared" si="42"/>
        <v>29.740000000000002</v>
      </c>
      <c r="M558" s="1">
        <f t="shared" si="43"/>
        <v>713.65372925502004</v>
      </c>
    </row>
    <row r="559" spans="1:13" x14ac:dyDescent="0.25">
      <c r="A559" s="19" t="s">
        <v>1477</v>
      </c>
      <c r="B559" s="38" t="s">
        <v>479</v>
      </c>
      <c r="C559" s="42">
        <v>1587</v>
      </c>
      <c r="D559" s="43">
        <f t="shared" si="45"/>
        <v>23.996426672999998</v>
      </c>
      <c r="E559" s="44">
        <f t="shared" si="44"/>
        <v>2399.6426672999996</v>
      </c>
      <c r="F559" s="34">
        <f t="shared" si="46"/>
        <v>15.870000000000001</v>
      </c>
      <c r="G559" s="35"/>
      <c r="H559" s="35"/>
      <c r="I559" s="35"/>
      <c r="J559" s="35"/>
      <c r="K559" s="35"/>
      <c r="L559" s="9">
        <f t="shared" si="42"/>
        <v>31.740000000000002</v>
      </c>
      <c r="M559" s="1">
        <f t="shared" si="43"/>
        <v>761.64658260101999</v>
      </c>
    </row>
    <row r="560" spans="1:13" x14ac:dyDescent="0.25">
      <c r="A560" s="19" t="s">
        <v>1478</v>
      </c>
      <c r="B560" s="38" t="s">
        <v>480</v>
      </c>
      <c r="C560" s="42">
        <v>1963</v>
      </c>
      <c r="D560" s="43">
        <f t="shared" si="45"/>
        <v>23.996426672999998</v>
      </c>
      <c r="E560" s="44">
        <f t="shared" si="44"/>
        <v>2399.6426672999996</v>
      </c>
      <c r="F560" s="34">
        <f t="shared" si="46"/>
        <v>19.63</v>
      </c>
      <c r="G560" s="35"/>
      <c r="H560" s="35"/>
      <c r="I560" s="35"/>
      <c r="J560" s="35"/>
      <c r="K560" s="35"/>
      <c r="L560" s="9">
        <f t="shared" si="42"/>
        <v>39.26</v>
      </c>
      <c r="M560" s="1">
        <f t="shared" si="43"/>
        <v>942.09971118197984</v>
      </c>
    </row>
    <row r="561" spans="1:13" x14ac:dyDescent="0.25">
      <c r="A561" s="19" t="s">
        <v>1479</v>
      </c>
      <c r="B561" s="38" t="s">
        <v>481</v>
      </c>
      <c r="C561" s="42">
        <v>2667</v>
      </c>
      <c r="D561" s="43">
        <f t="shared" si="45"/>
        <v>23.996426672999998</v>
      </c>
      <c r="E561" s="44">
        <f t="shared" si="44"/>
        <v>2399.6426672999996</v>
      </c>
      <c r="F561" s="34">
        <f t="shared" si="46"/>
        <v>26.67</v>
      </c>
      <c r="G561" s="35"/>
      <c r="H561" s="35"/>
      <c r="I561" s="35"/>
      <c r="J561" s="35"/>
      <c r="K561" s="35"/>
      <c r="L561" s="9">
        <f t="shared" si="42"/>
        <v>53.34</v>
      </c>
      <c r="M561" s="1">
        <f t="shared" si="43"/>
        <v>1279.96939873782</v>
      </c>
    </row>
    <row r="562" spans="1:13" x14ac:dyDescent="0.25">
      <c r="A562" s="19" t="s">
        <v>1480</v>
      </c>
      <c r="B562" s="38" t="s">
        <v>482</v>
      </c>
      <c r="C562" s="42">
        <v>2134</v>
      </c>
      <c r="D562" s="43">
        <f t="shared" si="45"/>
        <v>23.996426672999998</v>
      </c>
      <c r="E562" s="44">
        <f t="shared" si="44"/>
        <v>2399.6426672999996</v>
      </c>
      <c r="F562" s="34">
        <f t="shared" si="46"/>
        <v>21.34</v>
      </c>
      <c r="G562" s="35"/>
      <c r="H562" s="35"/>
      <c r="I562" s="35"/>
      <c r="J562" s="35"/>
      <c r="K562" s="35"/>
      <c r="L562" s="9">
        <f t="shared" si="42"/>
        <v>42.68</v>
      </c>
      <c r="M562" s="1">
        <f t="shared" si="43"/>
        <v>1024.1674904036399</v>
      </c>
    </row>
    <row r="563" spans="1:13" x14ac:dyDescent="0.25">
      <c r="A563" s="19" t="s">
        <v>1481</v>
      </c>
      <c r="B563" s="38" t="s">
        <v>483</v>
      </c>
      <c r="C563" s="42">
        <v>1585</v>
      </c>
      <c r="D563" s="43">
        <f t="shared" si="45"/>
        <v>23.996426672999998</v>
      </c>
      <c r="E563" s="44">
        <f t="shared" si="44"/>
        <v>2399.6426672999996</v>
      </c>
      <c r="F563" s="34">
        <f t="shared" si="46"/>
        <v>15.85</v>
      </c>
      <c r="G563" s="35"/>
      <c r="H563" s="35"/>
      <c r="I563" s="35"/>
      <c r="J563" s="35"/>
      <c r="K563" s="35"/>
      <c r="L563" s="9">
        <f t="shared" si="42"/>
        <v>31.7</v>
      </c>
      <c r="M563" s="1">
        <f t="shared" si="43"/>
        <v>760.68672553409988</v>
      </c>
    </row>
    <row r="564" spans="1:13" x14ac:dyDescent="0.25">
      <c r="A564" s="19" t="s">
        <v>1482</v>
      </c>
      <c r="B564" s="38" t="s">
        <v>484</v>
      </c>
      <c r="C564" s="42">
        <v>5574</v>
      </c>
      <c r="D564" s="43">
        <f t="shared" si="45"/>
        <v>23.996426672999998</v>
      </c>
      <c r="E564" s="44">
        <f t="shared" si="44"/>
        <v>2399.6426672999996</v>
      </c>
      <c r="F564" s="34">
        <f t="shared" si="46"/>
        <v>55.74</v>
      </c>
      <c r="G564" s="35"/>
      <c r="H564" s="35"/>
      <c r="I564" s="35"/>
      <c r="J564" s="35"/>
      <c r="K564" s="35"/>
      <c r="L564" s="9">
        <f t="shared" si="42"/>
        <v>111.48</v>
      </c>
      <c r="M564" s="1">
        <f t="shared" si="43"/>
        <v>2675.1216455060398</v>
      </c>
    </row>
    <row r="565" spans="1:13" x14ac:dyDescent="0.25">
      <c r="A565" s="19" t="s">
        <v>1483</v>
      </c>
      <c r="B565" s="38" t="s">
        <v>485</v>
      </c>
      <c r="C565" s="42">
        <v>1926</v>
      </c>
      <c r="D565" s="43">
        <f t="shared" si="45"/>
        <v>23.996426672999998</v>
      </c>
      <c r="E565" s="44">
        <f t="shared" si="44"/>
        <v>2399.6426672999996</v>
      </c>
      <c r="F565" s="34">
        <f t="shared" si="46"/>
        <v>19.260000000000002</v>
      </c>
      <c r="G565" s="35"/>
      <c r="H565" s="35"/>
      <c r="I565" s="35"/>
      <c r="J565" s="35"/>
      <c r="K565" s="35"/>
      <c r="L565" s="9">
        <f t="shared" si="42"/>
        <v>38.520000000000003</v>
      </c>
      <c r="M565" s="1">
        <f t="shared" si="43"/>
        <v>924.34235544396006</v>
      </c>
    </row>
    <row r="566" spans="1:13" x14ac:dyDescent="0.25">
      <c r="A566" s="19" t="s">
        <v>1484</v>
      </c>
      <c r="B566" s="38" t="s">
        <v>486</v>
      </c>
      <c r="C566" s="42">
        <v>705</v>
      </c>
      <c r="D566" s="43">
        <f t="shared" si="45"/>
        <v>23.996426672999998</v>
      </c>
      <c r="E566" s="44">
        <f t="shared" si="44"/>
        <v>2399.6426672999996</v>
      </c>
      <c r="F566" s="34">
        <f t="shared" si="46"/>
        <v>7.05</v>
      </c>
      <c r="G566" s="35"/>
      <c r="H566" s="35"/>
      <c r="I566" s="35"/>
      <c r="J566" s="35"/>
      <c r="K566" s="35"/>
      <c r="L566" s="9">
        <f t="shared" si="42"/>
        <v>14.1</v>
      </c>
      <c r="M566" s="1">
        <f t="shared" si="43"/>
        <v>338.34961608929996</v>
      </c>
    </row>
    <row r="567" spans="1:13" x14ac:dyDescent="0.25">
      <c r="A567" s="19" t="s">
        <v>1485</v>
      </c>
      <c r="B567" s="38" t="s">
        <v>487</v>
      </c>
      <c r="C567" s="42">
        <v>809</v>
      </c>
      <c r="D567" s="43">
        <f t="shared" si="45"/>
        <v>23.996426672999998</v>
      </c>
      <c r="E567" s="44">
        <f t="shared" si="44"/>
        <v>2399.6426672999996</v>
      </c>
      <c r="F567" s="34">
        <f t="shared" si="46"/>
        <v>8.09</v>
      </c>
      <c r="G567" s="35"/>
      <c r="H567" s="35"/>
      <c r="I567" s="35"/>
      <c r="J567" s="35"/>
      <c r="K567" s="35"/>
      <c r="L567" s="9">
        <f t="shared" si="42"/>
        <v>16.18</v>
      </c>
      <c r="M567" s="1">
        <f t="shared" si="43"/>
        <v>388.26218356913995</v>
      </c>
    </row>
    <row r="568" spans="1:13" x14ac:dyDescent="0.25">
      <c r="A568" s="19" t="s">
        <v>1486</v>
      </c>
      <c r="B568" s="38" t="s">
        <v>341</v>
      </c>
      <c r="C568" s="42">
        <v>1088</v>
      </c>
      <c r="D568" s="43">
        <f t="shared" si="45"/>
        <v>23.996426672999998</v>
      </c>
      <c r="E568" s="44">
        <f t="shared" si="44"/>
        <v>2399.6426672999996</v>
      </c>
      <c r="F568" s="34">
        <f t="shared" si="46"/>
        <v>10.88</v>
      </c>
      <c r="G568" s="35"/>
      <c r="H568" s="35"/>
      <c r="I568" s="35"/>
      <c r="J568" s="35"/>
      <c r="K568" s="35"/>
      <c r="L568" s="9">
        <f t="shared" si="42"/>
        <v>21.76</v>
      </c>
      <c r="M568" s="1">
        <f t="shared" si="43"/>
        <v>522.16224440448002</v>
      </c>
    </row>
    <row r="569" spans="1:13" x14ac:dyDescent="0.25">
      <c r="A569" s="19" t="s">
        <v>1487</v>
      </c>
      <c r="B569" s="38" t="s">
        <v>488</v>
      </c>
      <c r="C569" s="42">
        <v>773</v>
      </c>
      <c r="D569" s="43">
        <f t="shared" si="45"/>
        <v>23.996426672999998</v>
      </c>
      <c r="E569" s="44">
        <f t="shared" si="44"/>
        <v>2399.6426672999996</v>
      </c>
      <c r="F569" s="34">
        <f t="shared" si="46"/>
        <v>7.73</v>
      </c>
      <c r="G569" s="35"/>
      <c r="H569" s="35"/>
      <c r="I569" s="35"/>
      <c r="J569" s="35"/>
      <c r="K569" s="35"/>
      <c r="L569" s="9">
        <f t="shared" si="42"/>
        <v>15.46</v>
      </c>
      <c r="M569" s="1">
        <f t="shared" si="43"/>
        <v>370.98475636457999</v>
      </c>
    </row>
    <row r="570" spans="1:13" x14ac:dyDescent="0.25">
      <c r="A570" s="19" t="s">
        <v>1488</v>
      </c>
      <c r="B570" s="38" t="s">
        <v>489</v>
      </c>
      <c r="C570" s="42">
        <v>985</v>
      </c>
      <c r="D570" s="43">
        <f t="shared" si="45"/>
        <v>23.996426672999998</v>
      </c>
      <c r="E570" s="44">
        <f t="shared" si="44"/>
        <v>2399.6426672999996</v>
      </c>
      <c r="F570" s="34">
        <f t="shared" si="46"/>
        <v>9.85</v>
      </c>
      <c r="G570" s="35"/>
      <c r="H570" s="35"/>
      <c r="I570" s="35"/>
      <c r="J570" s="35"/>
      <c r="K570" s="35"/>
      <c r="L570" s="9">
        <f t="shared" si="42"/>
        <v>19.7</v>
      </c>
      <c r="M570" s="1">
        <f t="shared" si="43"/>
        <v>472.72960545809997</v>
      </c>
    </row>
    <row r="571" spans="1:13" x14ac:dyDescent="0.25">
      <c r="A571" s="19" t="s">
        <v>1489</v>
      </c>
      <c r="B571" s="38" t="s">
        <v>490</v>
      </c>
      <c r="C571" s="42">
        <v>1694</v>
      </c>
      <c r="D571" s="43">
        <f t="shared" si="45"/>
        <v>23.996426672999998</v>
      </c>
      <c r="E571" s="44">
        <f t="shared" si="44"/>
        <v>2399.6426672999996</v>
      </c>
      <c r="F571" s="34">
        <f t="shared" si="46"/>
        <v>16.940000000000001</v>
      </c>
      <c r="G571" s="35"/>
      <c r="H571" s="35"/>
      <c r="I571" s="35"/>
      <c r="J571" s="35"/>
      <c r="K571" s="35"/>
      <c r="L571" s="9">
        <f t="shared" si="42"/>
        <v>33.880000000000003</v>
      </c>
      <c r="M571" s="1">
        <f t="shared" si="43"/>
        <v>812.99893568124003</v>
      </c>
    </row>
    <row r="572" spans="1:13" x14ac:dyDescent="0.25">
      <c r="A572" s="19" t="s">
        <v>1490</v>
      </c>
      <c r="B572" s="38" t="s">
        <v>491</v>
      </c>
      <c r="C572" s="42">
        <v>2246</v>
      </c>
      <c r="D572" s="43">
        <f t="shared" si="45"/>
        <v>23.996426672999998</v>
      </c>
      <c r="E572" s="44">
        <f t="shared" si="44"/>
        <v>2399.6426672999996</v>
      </c>
      <c r="F572" s="34">
        <f t="shared" si="46"/>
        <v>22.46</v>
      </c>
      <c r="G572" s="35"/>
      <c r="H572" s="35"/>
      <c r="I572" s="35"/>
      <c r="J572" s="35"/>
      <c r="K572" s="35"/>
      <c r="L572" s="9">
        <f t="shared" si="42"/>
        <v>44.92</v>
      </c>
      <c r="M572" s="1">
        <f t="shared" si="43"/>
        <v>1077.9194861511601</v>
      </c>
    </row>
    <row r="573" spans="1:13" x14ac:dyDescent="0.25">
      <c r="A573" s="19" t="s">
        <v>1491</v>
      </c>
      <c r="B573" s="38" t="s">
        <v>492</v>
      </c>
      <c r="C573" s="42">
        <v>1290</v>
      </c>
      <c r="D573" s="43">
        <f t="shared" si="45"/>
        <v>23.996426672999998</v>
      </c>
      <c r="E573" s="44">
        <f t="shared" si="44"/>
        <v>2399.6426672999996</v>
      </c>
      <c r="F573" s="34">
        <f t="shared" si="46"/>
        <v>12.9</v>
      </c>
      <c r="G573" s="35"/>
      <c r="H573" s="35"/>
      <c r="I573" s="35"/>
      <c r="J573" s="35"/>
      <c r="K573" s="35"/>
      <c r="L573" s="9">
        <f t="shared" si="42"/>
        <v>25.8</v>
      </c>
      <c r="M573" s="1">
        <f t="shared" si="43"/>
        <v>619.10780816340002</v>
      </c>
    </row>
    <row r="574" spans="1:13" x14ac:dyDescent="0.25">
      <c r="A574" s="19" t="s">
        <v>1492</v>
      </c>
      <c r="B574" s="38" t="s">
        <v>493</v>
      </c>
      <c r="C574" s="42">
        <v>818</v>
      </c>
      <c r="D574" s="43">
        <f t="shared" si="45"/>
        <v>23.996426672999998</v>
      </c>
      <c r="E574" s="44">
        <f t="shared" si="44"/>
        <v>2399.6426672999996</v>
      </c>
      <c r="F574" s="34">
        <f t="shared" si="46"/>
        <v>8.18</v>
      </c>
      <c r="G574" s="35"/>
      <c r="H574" s="35"/>
      <c r="I574" s="35"/>
      <c r="J574" s="35"/>
      <c r="K574" s="35"/>
      <c r="L574" s="9">
        <f t="shared" si="42"/>
        <v>16.36</v>
      </c>
      <c r="M574" s="1">
        <f t="shared" si="43"/>
        <v>392.58154037027998</v>
      </c>
    </row>
    <row r="575" spans="1:13" x14ac:dyDescent="0.25">
      <c r="A575" s="19" t="s">
        <v>1493</v>
      </c>
      <c r="B575" s="38" t="s">
        <v>494</v>
      </c>
      <c r="C575" s="42">
        <v>1491</v>
      </c>
      <c r="D575" s="43">
        <f t="shared" si="45"/>
        <v>23.996426672999998</v>
      </c>
      <c r="E575" s="44">
        <f t="shared" si="44"/>
        <v>2399.6426672999996</v>
      </c>
      <c r="F575" s="34">
        <f t="shared" si="46"/>
        <v>14.91</v>
      </c>
      <c r="G575" s="35"/>
      <c r="H575" s="35"/>
      <c r="I575" s="35"/>
      <c r="J575" s="35"/>
      <c r="K575" s="35"/>
      <c r="L575" s="9">
        <f t="shared" si="42"/>
        <v>29.82</v>
      </c>
      <c r="M575" s="1">
        <f t="shared" si="43"/>
        <v>715.57344338885991</v>
      </c>
    </row>
    <row r="576" spans="1:13" x14ac:dyDescent="0.25">
      <c r="A576" s="41" t="s">
        <v>966</v>
      </c>
      <c r="B576" s="10" t="s">
        <v>839</v>
      </c>
      <c r="C576" s="63"/>
      <c r="D576" s="43"/>
      <c r="E576" s="47"/>
      <c r="F576" s="34">
        <f t="shared" si="46"/>
        <v>0</v>
      </c>
      <c r="G576" s="34"/>
      <c r="H576" s="34"/>
      <c r="I576" s="34"/>
      <c r="J576" s="34"/>
      <c r="K576" s="34"/>
      <c r="L576" s="9">
        <f t="shared" si="42"/>
        <v>0</v>
      </c>
      <c r="M576" s="1">
        <f t="shared" si="43"/>
        <v>0</v>
      </c>
    </row>
    <row r="577" spans="1:13" x14ac:dyDescent="0.25">
      <c r="A577" s="19" t="s">
        <v>1494</v>
      </c>
      <c r="B577" s="38" t="s">
        <v>495</v>
      </c>
      <c r="C577" s="42">
        <v>971</v>
      </c>
      <c r="D577" s="43">
        <f t="shared" si="45"/>
        <v>23.996426672999998</v>
      </c>
      <c r="E577" s="44">
        <f t="shared" si="44"/>
        <v>2399.6426672999996</v>
      </c>
      <c r="F577" s="34">
        <f t="shared" si="46"/>
        <v>9.7100000000000009</v>
      </c>
      <c r="G577" s="35"/>
      <c r="H577" s="35"/>
      <c r="I577" s="35"/>
      <c r="J577" s="35"/>
      <c r="K577" s="35"/>
      <c r="L577" s="9">
        <f t="shared" si="42"/>
        <v>19.420000000000002</v>
      </c>
      <c r="M577" s="1">
        <f t="shared" si="43"/>
        <v>466.01060598966001</v>
      </c>
    </row>
    <row r="578" spans="1:13" x14ac:dyDescent="0.25">
      <c r="A578" s="19" t="s">
        <v>1496</v>
      </c>
      <c r="B578" s="38" t="s">
        <v>496</v>
      </c>
      <c r="C578" s="42">
        <v>6233</v>
      </c>
      <c r="D578" s="43">
        <f t="shared" si="45"/>
        <v>23.996426672999998</v>
      </c>
      <c r="E578" s="44">
        <f t="shared" si="44"/>
        <v>2399.6426672999996</v>
      </c>
      <c r="F578" s="34">
        <f t="shared" si="46"/>
        <v>62.33</v>
      </c>
      <c r="G578" s="35"/>
      <c r="H578" s="35"/>
      <c r="I578" s="35"/>
      <c r="J578" s="35"/>
      <c r="K578" s="35"/>
      <c r="L578" s="9">
        <f t="shared" si="42"/>
        <v>124.66</v>
      </c>
      <c r="M578" s="1">
        <f t="shared" si="43"/>
        <v>2991.3945490561796</v>
      </c>
    </row>
    <row r="579" spans="1:13" x14ac:dyDescent="0.25">
      <c r="A579" s="19" t="s">
        <v>1495</v>
      </c>
      <c r="B579" s="38" t="s">
        <v>497</v>
      </c>
      <c r="C579" s="42">
        <v>5555</v>
      </c>
      <c r="D579" s="43">
        <f t="shared" si="45"/>
        <v>23.996426672999998</v>
      </c>
      <c r="E579" s="44">
        <f t="shared" si="44"/>
        <v>2399.6426672999996</v>
      </c>
      <c r="F579" s="34">
        <f t="shared" si="46"/>
        <v>55.550000000000004</v>
      </c>
      <c r="G579" s="35"/>
      <c r="H579" s="35"/>
      <c r="I579" s="35"/>
      <c r="J579" s="35"/>
      <c r="K579" s="35"/>
      <c r="L579" s="9">
        <f t="shared" ref="L579:L642" si="47">C579*2%</f>
        <v>111.10000000000001</v>
      </c>
      <c r="M579" s="1">
        <f t="shared" ref="M579:M642" si="48">D579*(C579*2%)</f>
        <v>2666.0030033703001</v>
      </c>
    </row>
    <row r="580" spans="1:13" x14ac:dyDescent="0.25">
      <c r="A580" s="19" t="s">
        <v>1497</v>
      </c>
      <c r="B580" s="38" t="s">
        <v>498</v>
      </c>
      <c r="C580" s="42">
        <v>1848</v>
      </c>
      <c r="D580" s="43">
        <f t="shared" si="45"/>
        <v>23.996426672999998</v>
      </c>
      <c r="E580" s="44">
        <f t="shared" ref="E580:E643" si="49">IF((C580*0.01*$M$5)&gt;=$M$6,D580*(C580*0.01*$M$5),D580*$M$6)</f>
        <v>2399.6426672999996</v>
      </c>
      <c r="F580" s="34">
        <f t="shared" si="46"/>
        <v>18.48</v>
      </c>
      <c r="G580" s="35"/>
      <c r="H580" s="35"/>
      <c r="I580" s="35"/>
      <c r="J580" s="35"/>
      <c r="K580" s="35"/>
      <c r="L580" s="9">
        <f t="shared" si="47"/>
        <v>36.96</v>
      </c>
      <c r="M580" s="1">
        <f t="shared" si="48"/>
        <v>886.90792983407994</v>
      </c>
    </row>
    <row r="581" spans="1:13" x14ac:dyDescent="0.25">
      <c r="A581" s="19" t="s">
        <v>1498</v>
      </c>
      <c r="B581" s="38" t="s">
        <v>499</v>
      </c>
      <c r="C581" s="42">
        <v>1741</v>
      </c>
      <c r="D581" s="43">
        <f t="shared" si="45"/>
        <v>23.996426672999998</v>
      </c>
      <c r="E581" s="44">
        <f t="shared" si="49"/>
        <v>2399.6426672999996</v>
      </c>
      <c r="F581" s="34">
        <f t="shared" si="46"/>
        <v>17.41</v>
      </c>
      <c r="G581" s="35"/>
      <c r="H581" s="35"/>
      <c r="I581" s="35"/>
      <c r="J581" s="35"/>
      <c r="K581" s="35"/>
      <c r="L581" s="9">
        <f t="shared" si="47"/>
        <v>34.82</v>
      </c>
      <c r="M581" s="1">
        <f t="shared" si="48"/>
        <v>835.5555767538599</v>
      </c>
    </row>
    <row r="582" spans="1:13" x14ac:dyDescent="0.25">
      <c r="A582" s="19" t="s">
        <v>1499</v>
      </c>
      <c r="B582" s="38" t="s">
        <v>500</v>
      </c>
      <c r="C582" s="42">
        <v>704</v>
      </c>
      <c r="D582" s="43">
        <f t="shared" si="45"/>
        <v>23.996426672999998</v>
      </c>
      <c r="E582" s="44">
        <f t="shared" si="49"/>
        <v>2399.6426672999996</v>
      </c>
      <c r="F582" s="34">
        <f t="shared" si="46"/>
        <v>7.04</v>
      </c>
      <c r="G582" s="35"/>
      <c r="H582" s="35"/>
      <c r="I582" s="35"/>
      <c r="J582" s="35"/>
      <c r="K582" s="35"/>
      <c r="L582" s="9">
        <f t="shared" si="47"/>
        <v>14.08</v>
      </c>
      <c r="M582" s="1">
        <f t="shared" si="48"/>
        <v>337.86968755583996</v>
      </c>
    </row>
    <row r="583" spans="1:13" x14ac:dyDescent="0.25">
      <c r="A583" s="19" t="s">
        <v>1500</v>
      </c>
      <c r="B583" s="38" t="s">
        <v>501</v>
      </c>
      <c r="C583" s="42">
        <v>1201</v>
      </c>
      <c r="D583" s="43">
        <f t="shared" ref="D583:D646" si="50">$N$4</f>
        <v>23.996426672999998</v>
      </c>
      <c r="E583" s="44">
        <f t="shared" si="49"/>
        <v>2399.6426672999996</v>
      </c>
      <c r="F583" s="34">
        <f t="shared" si="46"/>
        <v>12.01</v>
      </c>
      <c r="G583" s="35"/>
      <c r="H583" s="35"/>
      <c r="I583" s="35"/>
      <c r="J583" s="35"/>
      <c r="K583" s="35"/>
      <c r="L583" s="9">
        <f t="shared" si="47"/>
        <v>24.02</v>
      </c>
      <c r="M583" s="1">
        <f t="shared" si="48"/>
        <v>576.39416868545993</v>
      </c>
    </row>
    <row r="584" spans="1:13" x14ac:dyDescent="0.25">
      <c r="A584" s="19" t="s">
        <v>1501</v>
      </c>
      <c r="B584" s="38" t="s">
        <v>502</v>
      </c>
      <c r="C584" s="42">
        <v>1588</v>
      </c>
      <c r="D584" s="43">
        <f t="shared" si="50"/>
        <v>23.996426672999998</v>
      </c>
      <c r="E584" s="44">
        <f t="shared" si="49"/>
        <v>2399.6426672999996</v>
      </c>
      <c r="F584" s="34">
        <f t="shared" ref="F584:F647" si="51">C584*1%</f>
        <v>15.88</v>
      </c>
      <c r="G584" s="35"/>
      <c r="H584" s="35"/>
      <c r="I584" s="35"/>
      <c r="J584" s="35"/>
      <c r="K584" s="35"/>
      <c r="L584" s="9">
        <f t="shared" si="47"/>
        <v>31.76</v>
      </c>
      <c r="M584" s="1">
        <f t="shared" si="48"/>
        <v>762.12651113447998</v>
      </c>
    </row>
    <row r="585" spans="1:13" x14ac:dyDescent="0.25">
      <c r="A585" s="19" t="s">
        <v>1502</v>
      </c>
      <c r="B585" s="38" t="s">
        <v>503</v>
      </c>
      <c r="C585" s="42">
        <v>1278</v>
      </c>
      <c r="D585" s="43">
        <f t="shared" si="50"/>
        <v>23.996426672999998</v>
      </c>
      <c r="E585" s="44">
        <f t="shared" si="49"/>
        <v>2399.6426672999996</v>
      </c>
      <c r="F585" s="34">
        <f t="shared" si="51"/>
        <v>12.780000000000001</v>
      </c>
      <c r="G585" s="35"/>
      <c r="H585" s="35"/>
      <c r="I585" s="35"/>
      <c r="J585" s="35"/>
      <c r="K585" s="35"/>
      <c r="L585" s="9">
        <f t="shared" si="47"/>
        <v>25.560000000000002</v>
      </c>
      <c r="M585" s="1">
        <f t="shared" si="48"/>
        <v>613.34866576188006</v>
      </c>
    </row>
    <row r="586" spans="1:13" x14ac:dyDescent="0.25">
      <c r="A586" s="19" t="s">
        <v>1503</v>
      </c>
      <c r="B586" s="38" t="s">
        <v>505</v>
      </c>
      <c r="C586" s="42">
        <v>2471</v>
      </c>
      <c r="D586" s="43">
        <f t="shared" si="50"/>
        <v>23.996426672999998</v>
      </c>
      <c r="E586" s="44">
        <f t="shared" si="49"/>
        <v>2399.6426672999996</v>
      </c>
      <c r="F586" s="34">
        <f t="shared" si="51"/>
        <v>24.71</v>
      </c>
      <c r="G586" s="35"/>
      <c r="H586" s="35"/>
      <c r="I586" s="35"/>
      <c r="J586" s="35"/>
      <c r="K586" s="35"/>
      <c r="L586" s="9">
        <f t="shared" si="47"/>
        <v>49.42</v>
      </c>
      <c r="M586" s="1">
        <f t="shared" si="48"/>
        <v>1185.9034061796599</v>
      </c>
    </row>
    <row r="587" spans="1:13" x14ac:dyDescent="0.25">
      <c r="A587" s="19" t="s">
        <v>1504</v>
      </c>
      <c r="B587" s="38" t="s">
        <v>506</v>
      </c>
      <c r="C587" s="42">
        <v>965</v>
      </c>
      <c r="D587" s="43">
        <f t="shared" si="50"/>
        <v>23.996426672999998</v>
      </c>
      <c r="E587" s="44">
        <f t="shared" si="49"/>
        <v>2399.6426672999996</v>
      </c>
      <c r="F587" s="34">
        <f t="shared" si="51"/>
        <v>9.65</v>
      </c>
      <c r="G587" s="35"/>
      <c r="H587" s="35"/>
      <c r="I587" s="35"/>
      <c r="J587" s="35"/>
      <c r="K587" s="35"/>
      <c r="L587" s="9">
        <f t="shared" si="47"/>
        <v>19.3</v>
      </c>
      <c r="M587" s="1">
        <f t="shared" si="48"/>
        <v>463.13103478889997</v>
      </c>
    </row>
    <row r="588" spans="1:13" x14ac:dyDescent="0.25">
      <c r="A588" s="19" t="s">
        <v>1505</v>
      </c>
      <c r="B588" s="38" t="s">
        <v>507</v>
      </c>
      <c r="C588" s="42">
        <v>2371</v>
      </c>
      <c r="D588" s="43">
        <f t="shared" si="50"/>
        <v>23.996426672999998</v>
      </c>
      <c r="E588" s="44">
        <f t="shared" si="49"/>
        <v>2399.6426672999996</v>
      </c>
      <c r="F588" s="34">
        <f t="shared" si="51"/>
        <v>23.71</v>
      </c>
      <c r="G588" s="35"/>
      <c r="H588" s="35"/>
      <c r="I588" s="35"/>
      <c r="J588" s="35"/>
      <c r="K588" s="35"/>
      <c r="L588" s="9">
        <f t="shared" si="47"/>
        <v>47.42</v>
      </c>
      <c r="M588" s="1">
        <f t="shared" si="48"/>
        <v>1137.9105528336599</v>
      </c>
    </row>
    <row r="589" spans="1:13" x14ac:dyDescent="0.25">
      <c r="A589" s="19" t="s">
        <v>1506</v>
      </c>
      <c r="B589" s="38" t="s">
        <v>508</v>
      </c>
      <c r="C589" s="42">
        <v>2133</v>
      </c>
      <c r="D589" s="43">
        <f t="shared" si="50"/>
        <v>23.996426672999998</v>
      </c>
      <c r="E589" s="44">
        <f t="shared" si="49"/>
        <v>2399.6426672999996</v>
      </c>
      <c r="F589" s="34">
        <f t="shared" si="51"/>
        <v>21.330000000000002</v>
      </c>
      <c r="G589" s="35"/>
      <c r="H589" s="35"/>
      <c r="I589" s="35"/>
      <c r="J589" s="35"/>
      <c r="K589" s="35"/>
      <c r="L589" s="9">
        <f t="shared" si="47"/>
        <v>42.660000000000004</v>
      </c>
      <c r="M589" s="1">
        <f t="shared" si="48"/>
        <v>1023.68756187018</v>
      </c>
    </row>
    <row r="590" spans="1:13" x14ac:dyDescent="0.25">
      <c r="A590" s="19" t="s">
        <v>1507</v>
      </c>
      <c r="B590" s="38" t="s">
        <v>509</v>
      </c>
      <c r="C590" s="42">
        <v>1716</v>
      </c>
      <c r="D590" s="43">
        <f t="shared" si="50"/>
        <v>23.996426672999998</v>
      </c>
      <c r="E590" s="44">
        <f t="shared" si="49"/>
        <v>2399.6426672999996</v>
      </c>
      <c r="F590" s="34">
        <f t="shared" si="51"/>
        <v>17.16</v>
      </c>
      <c r="G590" s="35"/>
      <c r="H590" s="35"/>
      <c r="I590" s="35"/>
      <c r="J590" s="35"/>
      <c r="K590" s="35"/>
      <c r="L590" s="9">
        <f t="shared" si="47"/>
        <v>34.32</v>
      </c>
      <c r="M590" s="1">
        <f t="shared" si="48"/>
        <v>823.55736341735997</v>
      </c>
    </row>
    <row r="591" spans="1:13" x14ac:dyDescent="0.25">
      <c r="A591" s="19" t="s">
        <v>1508</v>
      </c>
      <c r="B591" s="38" t="s">
        <v>510</v>
      </c>
      <c r="C591" s="42">
        <v>1760</v>
      </c>
      <c r="D591" s="43">
        <f t="shared" si="50"/>
        <v>23.996426672999998</v>
      </c>
      <c r="E591" s="44">
        <f t="shared" si="49"/>
        <v>2399.6426672999996</v>
      </c>
      <c r="F591" s="34">
        <f t="shared" si="51"/>
        <v>17.600000000000001</v>
      </c>
      <c r="G591" s="35"/>
      <c r="H591" s="35"/>
      <c r="I591" s="35"/>
      <c r="J591" s="35"/>
      <c r="K591" s="35"/>
      <c r="L591" s="9">
        <f t="shared" si="47"/>
        <v>35.200000000000003</v>
      </c>
      <c r="M591" s="1">
        <f t="shared" si="48"/>
        <v>844.67421888960007</v>
      </c>
    </row>
    <row r="592" spans="1:13" x14ac:dyDescent="0.25">
      <c r="A592" s="19" t="s">
        <v>1509</v>
      </c>
      <c r="B592" s="38" t="s">
        <v>511</v>
      </c>
      <c r="C592" s="42">
        <v>979</v>
      </c>
      <c r="D592" s="43">
        <f t="shared" si="50"/>
        <v>23.996426672999998</v>
      </c>
      <c r="E592" s="44">
        <f t="shared" si="49"/>
        <v>2399.6426672999996</v>
      </c>
      <c r="F592" s="34">
        <f t="shared" si="51"/>
        <v>9.7900000000000009</v>
      </c>
      <c r="G592" s="35"/>
      <c r="H592" s="35"/>
      <c r="I592" s="35"/>
      <c r="J592" s="35"/>
      <c r="K592" s="35"/>
      <c r="L592" s="9">
        <f t="shared" si="47"/>
        <v>19.580000000000002</v>
      </c>
      <c r="M592" s="1">
        <f t="shared" si="48"/>
        <v>469.85003425734004</v>
      </c>
    </row>
    <row r="593" spans="1:13" x14ac:dyDescent="0.25">
      <c r="A593" s="19" t="s">
        <v>1510</v>
      </c>
      <c r="B593" s="38" t="s">
        <v>512</v>
      </c>
      <c r="C593" s="42">
        <v>1379</v>
      </c>
      <c r="D593" s="43">
        <f t="shared" si="50"/>
        <v>23.996426672999998</v>
      </c>
      <c r="E593" s="44">
        <f t="shared" si="49"/>
        <v>2399.6426672999996</v>
      </c>
      <c r="F593" s="34">
        <f t="shared" si="51"/>
        <v>13.790000000000001</v>
      </c>
      <c r="G593" s="35"/>
      <c r="H593" s="35"/>
      <c r="I593" s="35"/>
      <c r="J593" s="35"/>
      <c r="K593" s="35"/>
      <c r="L593" s="9">
        <f t="shared" si="47"/>
        <v>27.580000000000002</v>
      </c>
      <c r="M593" s="1">
        <f t="shared" si="48"/>
        <v>661.82144764134</v>
      </c>
    </row>
    <row r="594" spans="1:13" x14ac:dyDescent="0.25">
      <c r="A594" s="19" t="s">
        <v>1511</v>
      </c>
      <c r="B594" s="38" t="s">
        <v>513</v>
      </c>
      <c r="C594" s="42">
        <v>793</v>
      </c>
      <c r="D594" s="43">
        <f t="shared" si="50"/>
        <v>23.996426672999998</v>
      </c>
      <c r="E594" s="44">
        <f t="shared" si="49"/>
        <v>2399.6426672999996</v>
      </c>
      <c r="F594" s="34">
        <f t="shared" si="51"/>
        <v>7.9300000000000006</v>
      </c>
      <c r="G594" s="35"/>
      <c r="H594" s="35"/>
      <c r="I594" s="35"/>
      <c r="J594" s="35"/>
      <c r="K594" s="35"/>
      <c r="L594" s="9">
        <f t="shared" si="47"/>
        <v>15.860000000000001</v>
      </c>
      <c r="M594" s="1">
        <f t="shared" si="48"/>
        <v>380.58332703377999</v>
      </c>
    </row>
    <row r="595" spans="1:13" x14ac:dyDescent="0.25">
      <c r="A595" s="19" t="s">
        <v>1512</v>
      </c>
      <c r="B595" s="38" t="s">
        <v>514</v>
      </c>
      <c r="C595" s="42">
        <v>586</v>
      </c>
      <c r="D595" s="43">
        <f t="shared" si="50"/>
        <v>23.996426672999998</v>
      </c>
      <c r="E595" s="44">
        <f t="shared" si="49"/>
        <v>2399.6426672999996</v>
      </c>
      <c r="F595" s="34">
        <f t="shared" si="51"/>
        <v>5.86</v>
      </c>
      <c r="G595" s="35"/>
      <c r="H595" s="35"/>
      <c r="I595" s="35"/>
      <c r="J595" s="35"/>
      <c r="K595" s="35"/>
      <c r="L595" s="9">
        <f t="shared" si="47"/>
        <v>11.72</v>
      </c>
      <c r="M595" s="1">
        <f t="shared" si="48"/>
        <v>281.23812060756001</v>
      </c>
    </row>
    <row r="596" spans="1:13" x14ac:dyDescent="0.25">
      <c r="A596" s="19" t="s">
        <v>1513</v>
      </c>
      <c r="B596" s="38" t="s">
        <v>515</v>
      </c>
      <c r="C596" s="42">
        <v>1284</v>
      </c>
      <c r="D596" s="43">
        <f t="shared" si="50"/>
        <v>23.996426672999998</v>
      </c>
      <c r="E596" s="44">
        <f t="shared" si="49"/>
        <v>2399.6426672999996</v>
      </c>
      <c r="F596" s="34">
        <f t="shared" si="51"/>
        <v>12.84</v>
      </c>
      <c r="G596" s="35"/>
      <c r="H596" s="35"/>
      <c r="I596" s="35"/>
      <c r="J596" s="35"/>
      <c r="K596" s="35"/>
      <c r="L596" s="9">
        <f t="shared" si="47"/>
        <v>25.68</v>
      </c>
      <c r="M596" s="1">
        <f t="shared" si="48"/>
        <v>616.22823696263993</v>
      </c>
    </row>
    <row r="597" spans="1:13" x14ac:dyDescent="0.25">
      <c r="A597" s="19" t="s">
        <v>1514</v>
      </c>
      <c r="B597" s="38" t="s">
        <v>516</v>
      </c>
      <c r="C597" s="42">
        <v>1012</v>
      </c>
      <c r="D597" s="43">
        <f t="shared" si="50"/>
        <v>23.996426672999998</v>
      </c>
      <c r="E597" s="44">
        <f t="shared" si="49"/>
        <v>2399.6426672999996</v>
      </c>
      <c r="F597" s="34">
        <f t="shared" si="51"/>
        <v>10.120000000000001</v>
      </c>
      <c r="G597" s="35"/>
      <c r="H597" s="35"/>
      <c r="I597" s="35"/>
      <c r="J597" s="35"/>
      <c r="K597" s="35"/>
      <c r="L597" s="9">
        <f t="shared" si="47"/>
        <v>20.240000000000002</v>
      </c>
      <c r="M597" s="1">
        <f t="shared" si="48"/>
        <v>485.68767586152001</v>
      </c>
    </row>
    <row r="598" spans="1:13" x14ac:dyDescent="0.25">
      <c r="A598" s="41" t="s">
        <v>967</v>
      </c>
      <c r="B598" s="10" t="s">
        <v>840</v>
      </c>
      <c r="C598" s="63"/>
      <c r="D598" s="43"/>
      <c r="E598" s="47"/>
      <c r="F598" s="34">
        <f t="shared" si="51"/>
        <v>0</v>
      </c>
      <c r="G598" s="34"/>
      <c r="H598" s="34"/>
      <c r="I598" s="34"/>
      <c r="J598" s="34"/>
      <c r="K598" s="34"/>
      <c r="L598" s="9">
        <f t="shared" si="47"/>
        <v>0</v>
      </c>
      <c r="M598" s="1">
        <f t="shared" si="48"/>
        <v>0</v>
      </c>
    </row>
    <row r="599" spans="1:13" x14ac:dyDescent="0.25">
      <c r="A599" s="19" t="s">
        <v>1515</v>
      </c>
      <c r="B599" s="38" t="s">
        <v>517</v>
      </c>
      <c r="C599" s="42">
        <v>25524</v>
      </c>
      <c r="D599" s="43">
        <f t="shared" si="50"/>
        <v>23.996426672999998</v>
      </c>
      <c r="E599" s="44">
        <f t="shared" si="49"/>
        <v>6124.8479440165202</v>
      </c>
      <c r="F599" s="34">
        <f t="shared" si="51"/>
        <v>255.24</v>
      </c>
      <c r="G599" s="35"/>
      <c r="H599" s="35"/>
      <c r="I599" s="35"/>
      <c r="J599" s="35"/>
      <c r="K599" s="35"/>
      <c r="L599" s="9">
        <f t="shared" si="47"/>
        <v>510.48</v>
      </c>
      <c r="M599" s="1">
        <f t="shared" si="48"/>
        <v>12249.69588803304</v>
      </c>
    </row>
    <row r="600" spans="1:13" x14ac:dyDescent="0.25">
      <c r="A600" s="19" t="s">
        <v>1248</v>
      </c>
      <c r="B600" s="38" t="s">
        <v>518</v>
      </c>
      <c r="C600" s="42">
        <v>1716</v>
      </c>
      <c r="D600" s="43">
        <f t="shared" si="50"/>
        <v>23.996426672999998</v>
      </c>
      <c r="E600" s="44">
        <f t="shared" si="49"/>
        <v>2399.6426672999996</v>
      </c>
      <c r="F600" s="34">
        <f t="shared" si="51"/>
        <v>17.16</v>
      </c>
      <c r="G600" s="35"/>
      <c r="H600" s="35"/>
      <c r="I600" s="35"/>
      <c r="J600" s="35"/>
      <c r="K600" s="35"/>
      <c r="L600" s="9">
        <f t="shared" si="47"/>
        <v>34.32</v>
      </c>
      <c r="M600" s="1">
        <f t="shared" si="48"/>
        <v>823.55736341735997</v>
      </c>
    </row>
    <row r="601" spans="1:13" x14ac:dyDescent="0.25">
      <c r="A601" s="19" t="s">
        <v>1447</v>
      </c>
      <c r="B601" s="38" t="s">
        <v>519</v>
      </c>
      <c r="C601" s="42">
        <v>2132</v>
      </c>
      <c r="D601" s="43">
        <f t="shared" si="50"/>
        <v>23.996426672999998</v>
      </c>
      <c r="E601" s="44">
        <f t="shared" si="49"/>
        <v>2399.6426672999996</v>
      </c>
      <c r="F601" s="34">
        <f t="shared" si="51"/>
        <v>21.32</v>
      </c>
      <c r="G601" s="35"/>
      <c r="H601" s="35"/>
      <c r="I601" s="35"/>
      <c r="J601" s="35"/>
      <c r="K601" s="35"/>
      <c r="L601" s="9">
        <f t="shared" si="47"/>
        <v>42.64</v>
      </c>
      <c r="M601" s="1">
        <f t="shared" si="48"/>
        <v>1023.2076333367199</v>
      </c>
    </row>
    <row r="602" spans="1:13" x14ac:dyDescent="0.25">
      <c r="A602" s="19" t="s">
        <v>1516</v>
      </c>
      <c r="B602" s="38" t="s">
        <v>520</v>
      </c>
      <c r="C602" s="42">
        <v>2633</v>
      </c>
      <c r="D602" s="43">
        <f t="shared" si="50"/>
        <v>23.996426672999998</v>
      </c>
      <c r="E602" s="44">
        <f t="shared" si="49"/>
        <v>2399.6426672999996</v>
      </c>
      <c r="F602" s="34">
        <f t="shared" si="51"/>
        <v>26.330000000000002</v>
      </c>
      <c r="G602" s="35"/>
      <c r="H602" s="35"/>
      <c r="I602" s="35"/>
      <c r="J602" s="35"/>
      <c r="K602" s="35"/>
      <c r="L602" s="9">
        <f t="shared" si="47"/>
        <v>52.660000000000004</v>
      </c>
      <c r="M602" s="1">
        <f t="shared" si="48"/>
        <v>1263.6518286001799</v>
      </c>
    </row>
    <row r="603" spans="1:13" x14ac:dyDescent="0.25">
      <c r="A603" s="19" t="s">
        <v>1517</v>
      </c>
      <c r="B603" s="38" t="s">
        <v>521</v>
      </c>
      <c r="C603" s="42">
        <v>2636</v>
      </c>
      <c r="D603" s="43">
        <f t="shared" si="50"/>
        <v>23.996426672999998</v>
      </c>
      <c r="E603" s="44">
        <f t="shared" si="49"/>
        <v>2399.6426672999996</v>
      </c>
      <c r="F603" s="34">
        <f t="shared" si="51"/>
        <v>26.36</v>
      </c>
      <c r="G603" s="35"/>
      <c r="H603" s="35"/>
      <c r="I603" s="35"/>
      <c r="J603" s="35"/>
      <c r="K603" s="35"/>
      <c r="L603" s="9">
        <f t="shared" si="47"/>
        <v>52.72</v>
      </c>
      <c r="M603" s="1">
        <f t="shared" si="48"/>
        <v>1265.0916142005599</v>
      </c>
    </row>
    <row r="604" spans="1:13" x14ac:dyDescent="0.25">
      <c r="A604" s="19" t="s">
        <v>1518</v>
      </c>
      <c r="B604" s="38" t="s">
        <v>522</v>
      </c>
      <c r="C604" s="42">
        <v>918</v>
      </c>
      <c r="D604" s="43">
        <f t="shared" si="50"/>
        <v>23.996426672999998</v>
      </c>
      <c r="E604" s="44">
        <f t="shared" si="49"/>
        <v>2399.6426672999996</v>
      </c>
      <c r="F604" s="34">
        <f t="shared" si="51"/>
        <v>9.18</v>
      </c>
      <c r="G604" s="35"/>
      <c r="H604" s="35"/>
      <c r="I604" s="35"/>
      <c r="J604" s="35"/>
      <c r="K604" s="35"/>
      <c r="L604" s="9">
        <f t="shared" si="47"/>
        <v>18.36</v>
      </c>
      <c r="M604" s="1">
        <f t="shared" si="48"/>
        <v>440.57439371627999</v>
      </c>
    </row>
    <row r="605" spans="1:13" x14ac:dyDescent="0.25">
      <c r="A605" s="19" t="s">
        <v>1519</v>
      </c>
      <c r="B605" s="38" t="s">
        <v>523</v>
      </c>
      <c r="C605" s="42">
        <v>1717</v>
      </c>
      <c r="D605" s="43">
        <f t="shared" si="50"/>
        <v>23.996426672999998</v>
      </c>
      <c r="E605" s="44">
        <f t="shared" si="49"/>
        <v>2399.6426672999996</v>
      </c>
      <c r="F605" s="34">
        <f t="shared" si="51"/>
        <v>17.170000000000002</v>
      </c>
      <c r="G605" s="35"/>
      <c r="H605" s="35"/>
      <c r="I605" s="35"/>
      <c r="J605" s="35"/>
      <c r="K605" s="35"/>
      <c r="L605" s="9">
        <f t="shared" si="47"/>
        <v>34.340000000000003</v>
      </c>
      <c r="M605" s="1">
        <f t="shared" si="48"/>
        <v>824.03729195082008</v>
      </c>
    </row>
    <row r="606" spans="1:13" x14ac:dyDescent="0.25">
      <c r="A606" s="19" t="s">
        <v>1520</v>
      </c>
      <c r="B606" s="38" t="s">
        <v>524</v>
      </c>
      <c r="C606" s="42">
        <v>1387</v>
      </c>
      <c r="D606" s="43">
        <f t="shared" si="50"/>
        <v>23.996426672999998</v>
      </c>
      <c r="E606" s="44">
        <f t="shared" si="49"/>
        <v>2399.6426672999996</v>
      </c>
      <c r="F606" s="34">
        <f t="shared" si="51"/>
        <v>13.870000000000001</v>
      </c>
      <c r="G606" s="35"/>
      <c r="H606" s="35"/>
      <c r="I606" s="35"/>
      <c r="J606" s="35"/>
      <c r="K606" s="35"/>
      <c r="L606" s="9">
        <f t="shared" si="47"/>
        <v>27.740000000000002</v>
      </c>
      <c r="M606" s="1">
        <f t="shared" si="48"/>
        <v>665.66087590901998</v>
      </c>
    </row>
    <row r="607" spans="1:13" x14ac:dyDescent="0.25">
      <c r="A607" s="19" t="s">
        <v>1521</v>
      </c>
      <c r="B607" s="38" t="s">
        <v>525</v>
      </c>
      <c r="C607" s="42">
        <v>1980</v>
      </c>
      <c r="D607" s="43">
        <f t="shared" si="50"/>
        <v>23.996426672999998</v>
      </c>
      <c r="E607" s="44">
        <f t="shared" si="49"/>
        <v>2399.6426672999996</v>
      </c>
      <c r="F607" s="34">
        <f t="shared" si="51"/>
        <v>19.8</v>
      </c>
      <c r="G607" s="35"/>
      <c r="H607" s="35"/>
      <c r="I607" s="35"/>
      <c r="J607" s="35"/>
      <c r="K607" s="35"/>
      <c r="L607" s="9">
        <f t="shared" si="47"/>
        <v>39.6</v>
      </c>
      <c r="M607" s="1">
        <f t="shared" si="48"/>
        <v>950.25849625080002</v>
      </c>
    </row>
    <row r="608" spans="1:13" x14ac:dyDescent="0.25">
      <c r="A608" s="19" t="s">
        <v>1522</v>
      </c>
      <c r="B608" s="38" t="s">
        <v>526</v>
      </c>
      <c r="C608" s="42">
        <v>3745</v>
      </c>
      <c r="D608" s="43">
        <f t="shared" si="50"/>
        <v>23.996426672999998</v>
      </c>
      <c r="E608" s="44">
        <f t="shared" si="49"/>
        <v>2399.6426672999996</v>
      </c>
      <c r="F608" s="34">
        <f t="shared" si="51"/>
        <v>37.450000000000003</v>
      </c>
      <c r="G608" s="35"/>
      <c r="H608" s="35"/>
      <c r="I608" s="35"/>
      <c r="J608" s="35"/>
      <c r="K608" s="35"/>
      <c r="L608" s="9">
        <f t="shared" si="47"/>
        <v>74.900000000000006</v>
      </c>
      <c r="M608" s="1">
        <f t="shared" si="48"/>
        <v>1797.3323578077</v>
      </c>
    </row>
    <row r="609" spans="1:13" x14ac:dyDescent="0.25">
      <c r="A609" s="19" t="s">
        <v>1523</v>
      </c>
      <c r="B609" s="38" t="s">
        <v>527</v>
      </c>
      <c r="C609" s="42">
        <v>3225</v>
      </c>
      <c r="D609" s="43">
        <f t="shared" si="50"/>
        <v>23.996426672999998</v>
      </c>
      <c r="E609" s="44">
        <f t="shared" si="49"/>
        <v>2399.6426672999996</v>
      </c>
      <c r="F609" s="34">
        <f t="shared" si="51"/>
        <v>32.25</v>
      </c>
      <c r="G609" s="35"/>
      <c r="H609" s="35"/>
      <c r="I609" s="35"/>
      <c r="J609" s="35"/>
      <c r="K609" s="35"/>
      <c r="L609" s="9">
        <f t="shared" si="47"/>
        <v>64.5</v>
      </c>
      <c r="M609" s="1">
        <f t="shared" si="48"/>
        <v>1547.7695204084998</v>
      </c>
    </row>
    <row r="610" spans="1:13" x14ac:dyDescent="0.25">
      <c r="A610" s="19" t="s">
        <v>1524</v>
      </c>
      <c r="B610" s="38" t="s">
        <v>528</v>
      </c>
      <c r="C610" s="42">
        <v>1220</v>
      </c>
      <c r="D610" s="43">
        <f t="shared" si="50"/>
        <v>23.996426672999998</v>
      </c>
      <c r="E610" s="44">
        <f t="shared" si="49"/>
        <v>2399.6426672999996</v>
      </c>
      <c r="F610" s="34">
        <f t="shared" si="51"/>
        <v>12.200000000000001</v>
      </c>
      <c r="G610" s="35"/>
      <c r="H610" s="35"/>
      <c r="I610" s="35"/>
      <c r="J610" s="35"/>
      <c r="K610" s="35"/>
      <c r="L610" s="9">
        <f t="shared" si="47"/>
        <v>24.400000000000002</v>
      </c>
      <c r="M610" s="1">
        <f t="shared" si="48"/>
        <v>585.51281082119999</v>
      </c>
    </row>
    <row r="611" spans="1:13" x14ac:dyDescent="0.25">
      <c r="A611" s="19" t="s">
        <v>1525</v>
      </c>
      <c r="B611" s="38" t="s">
        <v>529</v>
      </c>
      <c r="C611" s="42">
        <v>991</v>
      </c>
      <c r="D611" s="43">
        <f t="shared" si="50"/>
        <v>23.996426672999998</v>
      </c>
      <c r="E611" s="44">
        <f t="shared" si="49"/>
        <v>2399.6426672999996</v>
      </c>
      <c r="F611" s="34">
        <f t="shared" si="51"/>
        <v>9.91</v>
      </c>
      <c r="G611" s="35"/>
      <c r="H611" s="35"/>
      <c r="I611" s="35"/>
      <c r="J611" s="35"/>
      <c r="K611" s="35"/>
      <c r="L611" s="9">
        <f t="shared" si="47"/>
        <v>19.82</v>
      </c>
      <c r="M611" s="1">
        <f t="shared" si="48"/>
        <v>475.60917665885995</v>
      </c>
    </row>
    <row r="612" spans="1:13" x14ac:dyDescent="0.25">
      <c r="A612" s="19" t="s">
        <v>1526</v>
      </c>
      <c r="B612" s="38" t="s">
        <v>530</v>
      </c>
      <c r="C612" s="42">
        <v>1546</v>
      </c>
      <c r="D612" s="43">
        <f t="shared" si="50"/>
        <v>23.996426672999998</v>
      </c>
      <c r="E612" s="44">
        <f t="shared" si="49"/>
        <v>2399.6426672999996</v>
      </c>
      <c r="F612" s="34">
        <f t="shared" si="51"/>
        <v>15.46</v>
      </c>
      <c r="G612" s="35"/>
      <c r="H612" s="35"/>
      <c r="I612" s="35"/>
      <c r="J612" s="35"/>
      <c r="K612" s="35"/>
      <c r="L612" s="9">
        <f t="shared" si="47"/>
        <v>30.92</v>
      </c>
      <c r="M612" s="1">
        <f t="shared" si="48"/>
        <v>741.96951272915999</v>
      </c>
    </row>
    <row r="613" spans="1:13" x14ac:dyDescent="0.25">
      <c r="A613" s="19" t="s">
        <v>1527</v>
      </c>
      <c r="B613" s="38" t="s">
        <v>531</v>
      </c>
      <c r="C613" s="42">
        <v>3336</v>
      </c>
      <c r="D613" s="43">
        <f t="shared" si="50"/>
        <v>23.996426672999998</v>
      </c>
      <c r="E613" s="44">
        <f t="shared" si="49"/>
        <v>2399.6426672999996</v>
      </c>
      <c r="F613" s="34">
        <f t="shared" si="51"/>
        <v>33.36</v>
      </c>
      <c r="G613" s="35"/>
      <c r="H613" s="35"/>
      <c r="I613" s="35"/>
      <c r="J613" s="35"/>
      <c r="K613" s="35"/>
      <c r="L613" s="9">
        <f t="shared" si="47"/>
        <v>66.72</v>
      </c>
      <c r="M613" s="1">
        <f t="shared" si="48"/>
        <v>1601.04158762256</v>
      </c>
    </row>
    <row r="614" spans="1:13" x14ac:dyDescent="0.25">
      <c r="A614" s="19" t="s">
        <v>1528</v>
      </c>
      <c r="B614" s="38" t="s">
        <v>532</v>
      </c>
      <c r="C614" s="42">
        <v>2156</v>
      </c>
      <c r="D614" s="43">
        <f t="shared" si="50"/>
        <v>23.996426672999998</v>
      </c>
      <c r="E614" s="44">
        <f t="shared" si="49"/>
        <v>2399.6426672999996</v>
      </c>
      <c r="F614" s="34">
        <f t="shared" si="51"/>
        <v>21.56</v>
      </c>
      <c r="G614" s="35"/>
      <c r="H614" s="35"/>
      <c r="I614" s="35"/>
      <c r="J614" s="35"/>
      <c r="K614" s="35"/>
      <c r="L614" s="9">
        <f t="shared" si="47"/>
        <v>43.12</v>
      </c>
      <c r="M614" s="1">
        <f t="shared" si="48"/>
        <v>1034.7259181397599</v>
      </c>
    </row>
    <row r="615" spans="1:13" x14ac:dyDescent="0.25">
      <c r="A615" s="19" t="s">
        <v>1529</v>
      </c>
      <c r="B615" s="38" t="s">
        <v>533</v>
      </c>
      <c r="C615" s="42">
        <v>2158</v>
      </c>
      <c r="D615" s="43">
        <f t="shared" si="50"/>
        <v>23.996426672999998</v>
      </c>
      <c r="E615" s="44">
        <f t="shared" si="49"/>
        <v>2399.6426672999996</v>
      </c>
      <c r="F615" s="34">
        <f t="shared" si="51"/>
        <v>21.580000000000002</v>
      </c>
      <c r="G615" s="35"/>
      <c r="H615" s="35"/>
      <c r="I615" s="35"/>
      <c r="J615" s="35"/>
      <c r="K615" s="35"/>
      <c r="L615" s="9">
        <f t="shared" si="47"/>
        <v>43.160000000000004</v>
      </c>
      <c r="M615" s="1">
        <f t="shared" si="48"/>
        <v>1035.6857752066801</v>
      </c>
    </row>
    <row r="616" spans="1:13" x14ac:dyDescent="0.25">
      <c r="A616" s="19" t="s">
        <v>1530</v>
      </c>
      <c r="B616" s="38" t="s">
        <v>534</v>
      </c>
      <c r="C616" s="42">
        <v>1893</v>
      </c>
      <c r="D616" s="43">
        <f t="shared" si="50"/>
        <v>23.996426672999998</v>
      </c>
      <c r="E616" s="44">
        <f t="shared" si="49"/>
        <v>2399.6426672999996</v>
      </c>
      <c r="F616" s="34">
        <f t="shared" si="51"/>
        <v>18.93</v>
      </c>
      <c r="G616" s="35"/>
      <c r="H616" s="35"/>
      <c r="I616" s="35"/>
      <c r="J616" s="35"/>
      <c r="K616" s="35"/>
      <c r="L616" s="9">
        <f t="shared" si="47"/>
        <v>37.86</v>
      </c>
      <c r="M616" s="1">
        <f t="shared" si="48"/>
        <v>908.50471383977992</v>
      </c>
    </row>
    <row r="617" spans="1:13" x14ac:dyDescent="0.25">
      <c r="A617" s="19" t="s">
        <v>1531</v>
      </c>
      <c r="B617" s="38" t="s">
        <v>481</v>
      </c>
      <c r="C617" s="42">
        <v>4118</v>
      </c>
      <c r="D617" s="43">
        <f t="shared" si="50"/>
        <v>23.996426672999998</v>
      </c>
      <c r="E617" s="44">
        <f t="shared" si="49"/>
        <v>2399.6426672999996</v>
      </c>
      <c r="F617" s="34">
        <f t="shared" si="51"/>
        <v>41.18</v>
      </c>
      <c r="G617" s="35"/>
      <c r="H617" s="35"/>
      <c r="I617" s="35"/>
      <c r="J617" s="35"/>
      <c r="K617" s="35"/>
      <c r="L617" s="9">
        <f t="shared" si="47"/>
        <v>82.36</v>
      </c>
      <c r="M617" s="1">
        <f t="shared" si="48"/>
        <v>1976.3457007882798</v>
      </c>
    </row>
    <row r="618" spans="1:13" x14ac:dyDescent="0.25">
      <c r="A618" s="19" t="s">
        <v>1532</v>
      </c>
      <c r="B618" s="38" t="s">
        <v>535</v>
      </c>
      <c r="C618" s="42">
        <v>2065</v>
      </c>
      <c r="D618" s="43">
        <f t="shared" si="50"/>
        <v>23.996426672999998</v>
      </c>
      <c r="E618" s="44">
        <f t="shared" si="49"/>
        <v>2399.6426672999996</v>
      </c>
      <c r="F618" s="34">
        <f t="shared" si="51"/>
        <v>20.650000000000002</v>
      </c>
      <c r="G618" s="35"/>
      <c r="H618" s="35"/>
      <c r="I618" s="35"/>
      <c r="J618" s="35"/>
      <c r="K618" s="35"/>
      <c r="L618" s="9">
        <f t="shared" si="47"/>
        <v>41.300000000000004</v>
      </c>
      <c r="M618" s="1">
        <f t="shared" si="48"/>
        <v>991.05242159490001</v>
      </c>
    </row>
    <row r="619" spans="1:13" x14ac:dyDescent="0.25">
      <c r="A619" s="19" t="s">
        <v>1533</v>
      </c>
      <c r="B619" s="38" t="s">
        <v>536</v>
      </c>
      <c r="C619" s="42">
        <v>1402</v>
      </c>
      <c r="D619" s="43">
        <f t="shared" si="50"/>
        <v>23.996426672999998</v>
      </c>
      <c r="E619" s="44">
        <f t="shared" si="49"/>
        <v>2399.6426672999996</v>
      </c>
      <c r="F619" s="34">
        <f t="shared" si="51"/>
        <v>14.02</v>
      </c>
      <c r="G619" s="35"/>
      <c r="H619" s="35"/>
      <c r="I619" s="35"/>
      <c r="J619" s="35"/>
      <c r="K619" s="35"/>
      <c r="L619" s="9">
        <f t="shared" si="47"/>
        <v>28.04</v>
      </c>
      <c r="M619" s="1">
        <f t="shared" si="48"/>
        <v>672.85980391091994</v>
      </c>
    </row>
    <row r="620" spans="1:13" x14ac:dyDescent="0.25">
      <c r="A620" s="19" t="s">
        <v>1534</v>
      </c>
      <c r="B620" s="38" t="s">
        <v>537</v>
      </c>
      <c r="C620" s="42">
        <v>1817</v>
      </c>
      <c r="D620" s="43">
        <f t="shared" si="50"/>
        <v>23.996426672999998</v>
      </c>
      <c r="E620" s="44">
        <f t="shared" si="49"/>
        <v>2399.6426672999996</v>
      </c>
      <c r="F620" s="34">
        <f t="shared" si="51"/>
        <v>18.170000000000002</v>
      </c>
      <c r="G620" s="35"/>
      <c r="H620" s="35"/>
      <c r="I620" s="35"/>
      <c r="J620" s="35"/>
      <c r="K620" s="35"/>
      <c r="L620" s="9">
        <f t="shared" si="47"/>
        <v>36.340000000000003</v>
      </c>
      <c r="M620" s="1">
        <f t="shared" si="48"/>
        <v>872.03014529682002</v>
      </c>
    </row>
    <row r="621" spans="1:13" x14ac:dyDescent="0.25">
      <c r="A621" s="19" t="s">
        <v>1535</v>
      </c>
      <c r="B621" s="38" t="s">
        <v>538</v>
      </c>
      <c r="C621" s="42">
        <v>896</v>
      </c>
      <c r="D621" s="43">
        <f t="shared" si="50"/>
        <v>23.996426672999998</v>
      </c>
      <c r="E621" s="44">
        <f t="shared" si="49"/>
        <v>2399.6426672999996</v>
      </c>
      <c r="F621" s="34">
        <f t="shared" si="51"/>
        <v>8.9600000000000009</v>
      </c>
      <c r="G621" s="35"/>
      <c r="H621" s="35"/>
      <c r="I621" s="35"/>
      <c r="J621" s="35"/>
      <c r="K621" s="35"/>
      <c r="L621" s="9">
        <f t="shared" si="47"/>
        <v>17.920000000000002</v>
      </c>
      <c r="M621" s="1">
        <f t="shared" si="48"/>
        <v>430.01596598015999</v>
      </c>
    </row>
    <row r="622" spans="1:13" x14ac:dyDescent="0.25">
      <c r="A622" s="19" t="s">
        <v>1536</v>
      </c>
      <c r="B622" s="38" t="s">
        <v>539</v>
      </c>
      <c r="C622" s="42">
        <v>1282</v>
      </c>
      <c r="D622" s="43">
        <f t="shared" si="50"/>
        <v>23.996426672999998</v>
      </c>
      <c r="E622" s="44">
        <f t="shared" si="49"/>
        <v>2399.6426672999996</v>
      </c>
      <c r="F622" s="34">
        <f t="shared" si="51"/>
        <v>12.82</v>
      </c>
      <c r="G622" s="35"/>
      <c r="H622" s="35"/>
      <c r="I622" s="35"/>
      <c r="J622" s="35"/>
      <c r="K622" s="35"/>
      <c r="L622" s="9">
        <f t="shared" si="47"/>
        <v>25.64</v>
      </c>
      <c r="M622" s="1">
        <f t="shared" si="48"/>
        <v>615.26837989571993</v>
      </c>
    </row>
    <row r="623" spans="1:13" x14ac:dyDescent="0.25">
      <c r="A623" s="19" t="s">
        <v>1537</v>
      </c>
      <c r="B623" s="38" t="s">
        <v>540</v>
      </c>
      <c r="C623" s="42">
        <v>1687</v>
      </c>
      <c r="D623" s="43">
        <f t="shared" si="50"/>
        <v>23.996426672999998</v>
      </c>
      <c r="E623" s="44">
        <f t="shared" si="49"/>
        <v>2399.6426672999996</v>
      </c>
      <c r="F623" s="34">
        <f t="shared" si="51"/>
        <v>16.87</v>
      </c>
      <c r="G623" s="35"/>
      <c r="H623" s="35"/>
      <c r="I623" s="35"/>
      <c r="J623" s="35"/>
      <c r="K623" s="35"/>
      <c r="L623" s="9">
        <f t="shared" si="47"/>
        <v>33.74</v>
      </c>
      <c r="M623" s="1">
        <f t="shared" si="48"/>
        <v>809.63943594702005</v>
      </c>
    </row>
    <row r="624" spans="1:13" x14ac:dyDescent="0.25">
      <c r="A624" s="19" t="s">
        <v>1538</v>
      </c>
      <c r="B624" s="38" t="s">
        <v>541</v>
      </c>
      <c r="C624" s="42">
        <v>1134</v>
      </c>
      <c r="D624" s="43">
        <f t="shared" si="50"/>
        <v>23.996426672999998</v>
      </c>
      <c r="E624" s="44">
        <f t="shared" si="49"/>
        <v>2399.6426672999996</v>
      </c>
      <c r="F624" s="34">
        <f t="shared" si="51"/>
        <v>11.34</v>
      </c>
      <c r="G624" s="35"/>
      <c r="H624" s="35"/>
      <c r="I624" s="35"/>
      <c r="J624" s="35"/>
      <c r="K624" s="35"/>
      <c r="L624" s="9">
        <f t="shared" si="47"/>
        <v>22.68</v>
      </c>
      <c r="M624" s="1">
        <f t="shared" si="48"/>
        <v>544.23895694364001</v>
      </c>
    </row>
    <row r="625" spans="1:13" x14ac:dyDescent="0.25">
      <c r="A625" s="19" t="s">
        <v>1539</v>
      </c>
      <c r="B625" s="38" t="s">
        <v>542</v>
      </c>
      <c r="C625" s="42">
        <v>959</v>
      </c>
      <c r="D625" s="43">
        <f t="shared" si="50"/>
        <v>23.996426672999998</v>
      </c>
      <c r="E625" s="44">
        <f t="shared" si="49"/>
        <v>2399.6426672999996</v>
      </c>
      <c r="F625" s="34">
        <f t="shared" si="51"/>
        <v>9.59</v>
      </c>
      <c r="G625" s="35"/>
      <c r="H625" s="35"/>
      <c r="I625" s="35"/>
      <c r="J625" s="35"/>
      <c r="K625" s="35"/>
      <c r="L625" s="9">
        <f t="shared" si="47"/>
        <v>19.18</v>
      </c>
      <c r="M625" s="1">
        <f t="shared" si="48"/>
        <v>460.25146358813998</v>
      </c>
    </row>
    <row r="626" spans="1:13" x14ac:dyDescent="0.25">
      <c r="A626" s="19" t="s">
        <v>1540</v>
      </c>
      <c r="B626" s="38" t="s">
        <v>543</v>
      </c>
      <c r="C626" s="42">
        <v>1531</v>
      </c>
      <c r="D626" s="43">
        <f t="shared" si="50"/>
        <v>23.996426672999998</v>
      </c>
      <c r="E626" s="44">
        <f t="shared" si="49"/>
        <v>2399.6426672999996</v>
      </c>
      <c r="F626" s="34">
        <f t="shared" si="51"/>
        <v>15.31</v>
      </c>
      <c r="G626" s="35"/>
      <c r="H626" s="35"/>
      <c r="I626" s="35"/>
      <c r="J626" s="35"/>
      <c r="K626" s="35"/>
      <c r="L626" s="9">
        <f t="shared" si="47"/>
        <v>30.62</v>
      </c>
      <c r="M626" s="1">
        <f t="shared" si="48"/>
        <v>734.77058472726003</v>
      </c>
    </row>
    <row r="627" spans="1:13" x14ac:dyDescent="0.25">
      <c r="A627" s="19" t="s">
        <v>1541</v>
      </c>
      <c r="B627" s="38" t="s">
        <v>544</v>
      </c>
      <c r="C627" s="42">
        <v>2383</v>
      </c>
      <c r="D627" s="43">
        <f t="shared" si="50"/>
        <v>23.996426672999998</v>
      </c>
      <c r="E627" s="44">
        <f t="shared" si="49"/>
        <v>2399.6426672999996</v>
      </c>
      <c r="F627" s="34">
        <f t="shared" si="51"/>
        <v>23.830000000000002</v>
      </c>
      <c r="G627" s="35"/>
      <c r="H627" s="35"/>
      <c r="I627" s="35"/>
      <c r="J627" s="35"/>
      <c r="K627" s="35"/>
      <c r="L627" s="9">
        <f t="shared" si="47"/>
        <v>47.660000000000004</v>
      </c>
      <c r="M627" s="1">
        <f t="shared" si="48"/>
        <v>1143.6696952351799</v>
      </c>
    </row>
    <row r="628" spans="1:13" x14ac:dyDescent="0.25">
      <c r="A628" s="19" t="s">
        <v>1542</v>
      </c>
      <c r="B628" s="38" t="s">
        <v>545</v>
      </c>
      <c r="C628" s="42">
        <v>1096</v>
      </c>
      <c r="D628" s="43">
        <f t="shared" si="50"/>
        <v>23.996426672999998</v>
      </c>
      <c r="E628" s="44">
        <f t="shared" si="49"/>
        <v>2399.6426672999996</v>
      </c>
      <c r="F628" s="34">
        <f t="shared" si="51"/>
        <v>10.96</v>
      </c>
      <c r="G628" s="35"/>
      <c r="H628" s="35"/>
      <c r="I628" s="35"/>
      <c r="J628" s="35"/>
      <c r="K628" s="35"/>
      <c r="L628" s="9">
        <f t="shared" si="47"/>
        <v>21.92</v>
      </c>
      <c r="M628" s="1">
        <f t="shared" si="48"/>
        <v>526.00167267216</v>
      </c>
    </row>
    <row r="629" spans="1:13" x14ac:dyDescent="0.25">
      <c r="A629" s="19" t="s">
        <v>1543</v>
      </c>
      <c r="B629" s="38" t="s">
        <v>546</v>
      </c>
      <c r="C629" s="42">
        <v>6582</v>
      </c>
      <c r="D629" s="43">
        <f t="shared" si="50"/>
        <v>23.996426672999998</v>
      </c>
      <c r="E629" s="44">
        <f t="shared" si="49"/>
        <v>2399.6426672999996</v>
      </c>
      <c r="F629" s="34">
        <f t="shared" si="51"/>
        <v>65.820000000000007</v>
      </c>
      <c r="G629" s="35"/>
      <c r="H629" s="35"/>
      <c r="I629" s="35"/>
      <c r="J629" s="35"/>
      <c r="K629" s="35"/>
      <c r="L629" s="9">
        <f t="shared" si="47"/>
        <v>131.64000000000001</v>
      </c>
      <c r="M629" s="1">
        <f t="shared" si="48"/>
        <v>3158.8896072337202</v>
      </c>
    </row>
    <row r="630" spans="1:13" x14ac:dyDescent="0.25">
      <c r="A630" s="19" t="s">
        <v>1544</v>
      </c>
      <c r="B630" s="38" t="s">
        <v>547</v>
      </c>
      <c r="C630" s="42">
        <v>806</v>
      </c>
      <c r="D630" s="43">
        <f t="shared" si="50"/>
        <v>23.996426672999998</v>
      </c>
      <c r="E630" s="44">
        <f t="shared" si="49"/>
        <v>2399.6426672999996</v>
      </c>
      <c r="F630" s="34">
        <f t="shared" si="51"/>
        <v>8.06</v>
      </c>
      <c r="G630" s="35"/>
      <c r="H630" s="35"/>
      <c r="I630" s="35"/>
      <c r="J630" s="35"/>
      <c r="K630" s="35"/>
      <c r="L630" s="9">
        <f t="shared" si="47"/>
        <v>16.12</v>
      </c>
      <c r="M630" s="1">
        <f t="shared" si="48"/>
        <v>386.82239796876001</v>
      </c>
    </row>
    <row r="631" spans="1:13" x14ac:dyDescent="0.25">
      <c r="A631" s="19" t="s">
        <v>1545</v>
      </c>
      <c r="B631" s="38" t="s">
        <v>548</v>
      </c>
      <c r="C631" s="42">
        <v>864</v>
      </c>
      <c r="D631" s="43">
        <f t="shared" si="50"/>
        <v>23.996426672999998</v>
      </c>
      <c r="E631" s="44">
        <f t="shared" si="49"/>
        <v>2399.6426672999996</v>
      </c>
      <c r="F631" s="34">
        <f t="shared" si="51"/>
        <v>8.64</v>
      </c>
      <c r="G631" s="35"/>
      <c r="H631" s="35"/>
      <c r="I631" s="35"/>
      <c r="J631" s="35"/>
      <c r="K631" s="35"/>
      <c r="L631" s="9">
        <f t="shared" si="47"/>
        <v>17.28</v>
      </c>
      <c r="M631" s="1">
        <f t="shared" si="48"/>
        <v>414.65825290944002</v>
      </c>
    </row>
    <row r="632" spans="1:13" x14ac:dyDescent="0.25">
      <c r="A632" s="19" t="s">
        <v>1546</v>
      </c>
      <c r="B632" s="38" t="s">
        <v>549</v>
      </c>
      <c r="C632" s="42">
        <v>569</v>
      </c>
      <c r="D632" s="43">
        <f t="shared" si="50"/>
        <v>23.996426672999998</v>
      </c>
      <c r="E632" s="44">
        <f t="shared" si="49"/>
        <v>2399.6426672999996</v>
      </c>
      <c r="F632" s="34">
        <f t="shared" si="51"/>
        <v>5.69</v>
      </c>
      <c r="G632" s="35"/>
      <c r="H632" s="35"/>
      <c r="I632" s="35"/>
      <c r="J632" s="35"/>
      <c r="K632" s="35"/>
      <c r="L632" s="9">
        <f t="shared" si="47"/>
        <v>11.38</v>
      </c>
      <c r="M632" s="1">
        <f t="shared" si="48"/>
        <v>273.07933553874</v>
      </c>
    </row>
    <row r="633" spans="1:13" x14ac:dyDescent="0.25">
      <c r="A633" s="19" t="s">
        <v>1547</v>
      </c>
      <c r="B633" s="38" t="s">
        <v>550</v>
      </c>
      <c r="C633" s="42">
        <v>3631</v>
      </c>
      <c r="D633" s="43">
        <f t="shared" si="50"/>
        <v>23.996426672999998</v>
      </c>
      <c r="E633" s="44">
        <f t="shared" si="49"/>
        <v>2399.6426672999996</v>
      </c>
      <c r="F633" s="34">
        <f t="shared" si="51"/>
        <v>36.31</v>
      </c>
      <c r="G633" s="35"/>
      <c r="H633" s="35"/>
      <c r="I633" s="35"/>
      <c r="J633" s="35"/>
      <c r="K633" s="35"/>
      <c r="L633" s="9">
        <f t="shared" si="47"/>
        <v>72.62</v>
      </c>
      <c r="M633" s="1">
        <f t="shared" si="48"/>
        <v>1742.6205049932601</v>
      </c>
    </row>
    <row r="634" spans="1:13" x14ac:dyDescent="0.25">
      <c r="A634" s="19" t="s">
        <v>1548</v>
      </c>
      <c r="B634" s="38" t="s">
        <v>551</v>
      </c>
      <c r="C634" s="42">
        <v>1129</v>
      </c>
      <c r="D634" s="43">
        <f t="shared" si="50"/>
        <v>23.996426672999998</v>
      </c>
      <c r="E634" s="44">
        <f t="shared" si="49"/>
        <v>2399.6426672999996</v>
      </c>
      <c r="F634" s="34">
        <f t="shared" si="51"/>
        <v>11.290000000000001</v>
      </c>
      <c r="G634" s="35"/>
      <c r="H634" s="35"/>
      <c r="I634" s="35"/>
      <c r="J634" s="35"/>
      <c r="K634" s="35"/>
      <c r="L634" s="9">
        <f t="shared" si="47"/>
        <v>22.580000000000002</v>
      </c>
      <c r="M634" s="1">
        <f t="shared" si="48"/>
        <v>541.83931427634002</v>
      </c>
    </row>
    <row r="635" spans="1:13" x14ac:dyDescent="0.25">
      <c r="A635" s="19" t="s">
        <v>1549</v>
      </c>
      <c r="B635" s="38" t="s">
        <v>552</v>
      </c>
      <c r="C635" s="42">
        <v>1198</v>
      </c>
      <c r="D635" s="43">
        <f t="shared" si="50"/>
        <v>23.996426672999998</v>
      </c>
      <c r="E635" s="44">
        <f t="shared" si="49"/>
        <v>2399.6426672999996</v>
      </c>
      <c r="F635" s="34">
        <f t="shared" si="51"/>
        <v>11.98</v>
      </c>
      <c r="G635" s="35"/>
      <c r="H635" s="35"/>
      <c r="I635" s="35"/>
      <c r="J635" s="35"/>
      <c r="K635" s="35"/>
      <c r="L635" s="9">
        <f t="shared" si="47"/>
        <v>23.96</v>
      </c>
      <c r="M635" s="1">
        <f t="shared" si="48"/>
        <v>574.95438308507994</v>
      </c>
    </row>
    <row r="636" spans="1:13" x14ac:dyDescent="0.25">
      <c r="A636" s="19" t="s">
        <v>1550</v>
      </c>
      <c r="B636" s="38" t="s">
        <v>553</v>
      </c>
      <c r="C636" s="42">
        <v>1030</v>
      </c>
      <c r="D636" s="43">
        <f t="shared" si="50"/>
        <v>23.996426672999998</v>
      </c>
      <c r="E636" s="44">
        <f t="shared" si="49"/>
        <v>2399.6426672999996</v>
      </c>
      <c r="F636" s="34">
        <f t="shared" si="51"/>
        <v>10.3</v>
      </c>
      <c r="G636" s="35"/>
      <c r="H636" s="35"/>
      <c r="I636" s="35"/>
      <c r="J636" s="35"/>
      <c r="K636" s="35"/>
      <c r="L636" s="9">
        <f t="shared" si="47"/>
        <v>20.6</v>
      </c>
      <c r="M636" s="1">
        <f t="shared" si="48"/>
        <v>494.32638946380001</v>
      </c>
    </row>
    <row r="637" spans="1:13" x14ac:dyDescent="0.25">
      <c r="A637" s="41" t="s">
        <v>968</v>
      </c>
      <c r="B637" s="10" t="s">
        <v>841</v>
      </c>
      <c r="C637" s="63"/>
      <c r="D637" s="43"/>
      <c r="E637" s="47"/>
      <c r="F637" s="34">
        <f t="shared" si="51"/>
        <v>0</v>
      </c>
      <c r="G637" s="34"/>
      <c r="H637" s="34"/>
      <c r="I637" s="34"/>
      <c r="J637" s="34"/>
      <c r="K637" s="34"/>
      <c r="L637" s="9">
        <f t="shared" si="47"/>
        <v>0</v>
      </c>
      <c r="M637" s="1">
        <f t="shared" si="48"/>
        <v>0</v>
      </c>
    </row>
    <row r="638" spans="1:13" x14ac:dyDescent="0.25">
      <c r="A638" s="19" t="s">
        <v>1551</v>
      </c>
      <c r="B638" s="38" t="s">
        <v>554</v>
      </c>
      <c r="C638" s="42">
        <v>11209</v>
      </c>
      <c r="D638" s="43">
        <f t="shared" si="50"/>
        <v>23.996426672999998</v>
      </c>
      <c r="E638" s="44">
        <f t="shared" si="49"/>
        <v>2689.7594657765699</v>
      </c>
      <c r="F638" s="34">
        <f t="shared" si="51"/>
        <v>112.09</v>
      </c>
      <c r="G638" s="35"/>
      <c r="H638" s="35"/>
      <c r="I638" s="35"/>
      <c r="J638" s="35"/>
      <c r="K638" s="35"/>
      <c r="L638" s="9">
        <f t="shared" si="47"/>
        <v>224.18</v>
      </c>
      <c r="M638" s="1">
        <f t="shared" si="48"/>
        <v>5379.5189315531397</v>
      </c>
    </row>
    <row r="639" spans="1:13" x14ac:dyDescent="0.25">
      <c r="A639" s="19" t="s">
        <v>1552</v>
      </c>
      <c r="B639" s="38" t="s">
        <v>555</v>
      </c>
      <c r="C639" s="42">
        <v>810</v>
      </c>
      <c r="D639" s="43">
        <f t="shared" si="50"/>
        <v>23.996426672999998</v>
      </c>
      <c r="E639" s="44">
        <f t="shared" si="49"/>
        <v>2399.6426672999996</v>
      </c>
      <c r="F639" s="34">
        <f t="shared" si="51"/>
        <v>8.1</v>
      </c>
      <c r="G639" s="35"/>
      <c r="H639" s="35"/>
      <c r="I639" s="35"/>
      <c r="J639" s="35"/>
      <c r="K639" s="35"/>
      <c r="L639" s="9">
        <f t="shared" si="47"/>
        <v>16.2</v>
      </c>
      <c r="M639" s="1">
        <f t="shared" si="48"/>
        <v>388.74211210259995</v>
      </c>
    </row>
    <row r="640" spans="1:13" x14ac:dyDescent="0.25">
      <c r="A640" s="19" t="s">
        <v>1553</v>
      </c>
      <c r="B640" s="38" t="s">
        <v>556</v>
      </c>
      <c r="C640" s="42">
        <v>969</v>
      </c>
      <c r="D640" s="43">
        <f t="shared" si="50"/>
        <v>23.996426672999998</v>
      </c>
      <c r="E640" s="44">
        <f t="shared" si="49"/>
        <v>2399.6426672999996</v>
      </c>
      <c r="F640" s="34">
        <f t="shared" si="51"/>
        <v>9.69</v>
      </c>
      <c r="G640" s="35"/>
      <c r="H640" s="35"/>
      <c r="I640" s="35"/>
      <c r="J640" s="35"/>
      <c r="K640" s="35"/>
      <c r="L640" s="9">
        <f t="shared" si="47"/>
        <v>19.38</v>
      </c>
      <c r="M640" s="1">
        <f t="shared" si="48"/>
        <v>465.05074892273996</v>
      </c>
    </row>
    <row r="641" spans="1:13" x14ac:dyDescent="0.25">
      <c r="A641" s="19" t="s">
        <v>1554</v>
      </c>
      <c r="B641" s="38" t="s">
        <v>557</v>
      </c>
      <c r="C641" s="42">
        <v>998</v>
      </c>
      <c r="D641" s="43">
        <f t="shared" si="50"/>
        <v>23.996426672999998</v>
      </c>
      <c r="E641" s="44">
        <f t="shared" si="49"/>
        <v>2399.6426672999996</v>
      </c>
      <c r="F641" s="34">
        <f t="shared" si="51"/>
        <v>9.98</v>
      </c>
      <c r="G641" s="35"/>
      <c r="H641" s="35"/>
      <c r="I641" s="35"/>
      <c r="J641" s="35"/>
      <c r="K641" s="35"/>
      <c r="L641" s="9">
        <f t="shared" si="47"/>
        <v>19.96</v>
      </c>
      <c r="M641" s="1">
        <f t="shared" si="48"/>
        <v>478.96867639307999</v>
      </c>
    </row>
    <row r="642" spans="1:13" x14ac:dyDescent="0.25">
      <c r="A642" s="19" t="s">
        <v>1555</v>
      </c>
      <c r="B642" s="38" t="s">
        <v>558</v>
      </c>
      <c r="C642" s="42">
        <v>531</v>
      </c>
      <c r="D642" s="43">
        <f t="shared" si="50"/>
        <v>23.996426672999998</v>
      </c>
      <c r="E642" s="44">
        <f t="shared" si="49"/>
        <v>2399.6426672999996</v>
      </c>
      <c r="F642" s="34">
        <f t="shared" si="51"/>
        <v>5.3100000000000005</v>
      </c>
      <c r="G642" s="35"/>
      <c r="H642" s="35"/>
      <c r="I642" s="35"/>
      <c r="J642" s="35"/>
      <c r="K642" s="35"/>
      <c r="L642" s="9">
        <f t="shared" si="47"/>
        <v>10.620000000000001</v>
      </c>
      <c r="M642" s="1">
        <f t="shared" si="48"/>
        <v>254.84205126726002</v>
      </c>
    </row>
    <row r="643" spans="1:13" x14ac:dyDescent="0.25">
      <c r="A643" s="19" t="s">
        <v>1556</v>
      </c>
      <c r="B643" s="38" t="s">
        <v>559</v>
      </c>
      <c r="C643" s="42">
        <v>497</v>
      </c>
      <c r="D643" s="43">
        <f t="shared" si="50"/>
        <v>23.996426672999998</v>
      </c>
      <c r="E643" s="44">
        <f t="shared" si="49"/>
        <v>2399.6426672999996</v>
      </c>
      <c r="F643" s="34">
        <f t="shared" si="51"/>
        <v>4.97</v>
      </c>
      <c r="G643" s="35"/>
      <c r="H643" s="35"/>
      <c r="I643" s="35"/>
      <c r="J643" s="35"/>
      <c r="K643" s="35"/>
      <c r="L643" s="9">
        <f t="shared" ref="L643:L706" si="52">C643*2%</f>
        <v>9.94</v>
      </c>
      <c r="M643" s="1">
        <f t="shared" ref="M643:M706" si="53">D643*(C643*2%)</f>
        <v>238.52448112961997</v>
      </c>
    </row>
    <row r="644" spans="1:13" x14ac:dyDescent="0.25">
      <c r="A644" s="19" t="s">
        <v>1557</v>
      </c>
      <c r="B644" s="38" t="s">
        <v>560</v>
      </c>
      <c r="C644" s="42">
        <v>912</v>
      </c>
      <c r="D644" s="43">
        <f t="shared" si="50"/>
        <v>23.996426672999998</v>
      </c>
      <c r="E644" s="44">
        <f t="shared" ref="E644:E707" si="54">IF((C644*0.01*$M$5)&gt;=$M$6,D644*(C644*0.01*$M$5),D644*$M$6)</f>
        <v>2399.6426672999996</v>
      </c>
      <c r="F644" s="34">
        <f t="shared" si="51"/>
        <v>9.120000000000001</v>
      </c>
      <c r="G644" s="35"/>
      <c r="H644" s="35"/>
      <c r="I644" s="35"/>
      <c r="J644" s="35"/>
      <c r="K644" s="35"/>
      <c r="L644" s="9">
        <f t="shared" si="52"/>
        <v>18.240000000000002</v>
      </c>
      <c r="M644" s="1">
        <f t="shared" si="53"/>
        <v>437.69482251552</v>
      </c>
    </row>
    <row r="645" spans="1:13" x14ac:dyDescent="0.25">
      <c r="A645" s="19" t="s">
        <v>1558</v>
      </c>
      <c r="B645" s="38" t="s">
        <v>561</v>
      </c>
      <c r="C645" s="42">
        <v>1211</v>
      </c>
      <c r="D645" s="43">
        <f t="shared" si="50"/>
        <v>23.996426672999998</v>
      </c>
      <c r="E645" s="44">
        <f t="shared" si="54"/>
        <v>2399.6426672999996</v>
      </c>
      <c r="F645" s="34">
        <f t="shared" si="51"/>
        <v>12.11</v>
      </c>
      <c r="G645" s="35"/>
      <c r="H645" s="35"/>
      <c r="I645" s="35"/>
      <c r="J645" s="35"/>
      <c r="K645" s="35"/>
      <c r="L645" s="9">
        <f t="shared" si="52"/>
        <v>24.22</v>
      </c>
      <c r="M645" s="1">
        <f t="shared" si="53"/>
        <v>581.1934540200599</v>
      </c>
    </row>
    <row r="646" spans="1:13" x14ac:dyDescent="0.25">
      <c r="A646" s="19" t="s">
        <v>1559</v>
      </c>
      <c r="B646" s="38" t="s">
        <v>562</v>
      </c>
      <c r="C646" s="42">
        <v>1558</v>
      </c>
      <c r="D646" s="43">
        <f t="shared" si="50"/>
        <v>23.996426672999998</v>
      </c>
      <c r="E646" s="44">
        <f t="shared" si="54"/>
        <v>2399.6426672999996</v>
      </c>
      <c r="F646" s="34">
        <f t="shared" si="51"/>
        <v>15.58</v>
      </c>
      <c r="G646" s="35"/>
      <c r="H646" s="35"/>
      <c r="I646" s="35"/>
      <c r="J646" s="35"/>
      <c r="K646" s="35"/>
      <c r="L646" s="9">
        <f t="shared" si="52"/>
        <v>31.16</v>
      </c>
      <c r="M646" s="1">
        <f t="shared" si="53"/>
        <v>747.72865513067995</v>
      </c>
    </row>
    <row r="647" spans="1:13" x14ac:dyDescent="0.25">
      <c r="A647" s="19" t="s">
        <v>1560</v>
      </c>
      <c r="B647" s="38" t="s">
        <v>563</v>
      </c>
      <c r="C647" s="42">
        <v>1231</v>
      </c>
      <c r="D647" s="43">
        <f t="shared" ref="D647:D710" si="55">$N$4</f>
        <v>23.996426672999998</v>
      </c>
      <c r="E647" s="44">
        <f t="shared" si="54"/>
        <v>2399.6426672999996</v>
      </c>
      <c r="F647" s="34">
        <f t="shared" si="51"/>
        <v>12.31</v>
      </c>
      <c r="G647" s="35"/>
      <c r="H647" s="35"/>
      <c r="I647" s="35"/>
      <c r="J647" s="35"/>
      <c r="K647" s="35"/>
      <c r="L647" s="9">
        <f t="shared" si="52"/>
        <v>24.62</v>
      </c>
      <c r="M647" s="1">
        <f t="shared" si="53"/>
        <v>590.79202468925996</v>
      </c>
    </row>
    <row r="648" spans="1:13" x14ac:dyDescent="0.25">
      <c r="A648" s="19" t="s">
        <v>1561</v>
      </c>
      <c r="B648" s="38" t="s">
        <v>564</v>
      </c>
      <c r="C648" s="42">
        <v>2378</v>
      </c>
      <c r="D648" s="43">
        <f t="shared" si="55"/>
        <v>23.996426672999998</v>
      </c>
      <c r="E648" s="44">
        <f t="shared" si="54"/>
        <v>2399.6426672999996</v>
      </c>
      <c r="F648" s="34">
        <f t="shared" ref="F648:F711" si="56">C648*1%</f>
        <v>23.78</v>
      </c>
      <c r="G648" s="35"/>
      <c r="H648" s="35"/>
      <c r="I648" s="35"/>
      <c r="J648" s="35"/>
      <c r="K648" s="35"/>
      <c r="L648" s="9">
        <f t="shared" si="52"/>
        <v>47.56</v>
      </c>
      <c r="M648" s="1">
        <f t="shared" si="53"/>
        <v>1141.2700525678799</v>
      </c>
    </row>
    <row r="649" spans="1:13" x14ac:dyDescent="0.25">
      <c r="A649" s="19" t="s">
        <v>1562</v>
      </c>
      <c r="B649" s="38" t="s">
        <v>565</v>
      </c>
      <c r="C649" s="42">
        <v>800</v>
      </c>
      <c r="D649" s="43">
        <f t="shared" si="55"/>
        <v>23.996426672999998</v>
      </c>
      <c r="E649" s="44">
        <f t="shared" si="54"/>
        <v>2399.6426672999996</v>
      </c>
      <c r="F649" s="34">
        <f t="shared" si="56"/>
        <v>8</v>
      </c>
      <c r="G649" s="35"/>
      <c r="H649" s="35"/>
      <c r="I649" s="35"/>
      <c r="J649" s="35"/>
      <c r="K649" s="35"/>
      <c r="L649" s="9">
        <f t="shared" si="52"/>
        <v>16</v>
      </c>
      <c r="M649" s="1">
        <f t="shared" si="53"/>
        <v>383.94282676799997</v>
      </c>
    </row>
    <row r="650" spans="1:13" x14ac:dyDescent="0.25">
      <c r="A650" s="19" t="s">
        <v>1563</v>
      </c>
      <c r="B650" s="38" t="s">
        <v>566</v>
      </c>
      <c r="C650" s="42">
        <v>2161</v>
      </c>
      <c r="D650" s="43">
        <f t="shared" si="55"/>
        <v>23.996426672999998</v>
      </c>
      <c r="E650" s="44">
        <f t="shared" si="54"/>
        <v>2399.6426672999996</v>
      </c>
      <c r="F650" s="34">
        <f t="shared" si="56"/>
        <v>21.61</v>
      </c>
      <c r="G650" s="35"/>
      <c r="H650" s="35"/>
      <c r="I650" s="35"/>
      <c r="J650" s="35"/>
      <c r="K650" s="35"/>
      <c r="L650" s="9">
        <f t="shared" si="52"/>
        <v>43.22</v>
      </c>
      <c r="M650" s="1">
        <f t="shared" si="53"/>
        <v>1037.1255608070599</v>
      </c>
    </row>
    <row r="651" spans="1:13" x14ac:dyDescent="0.25">
      <c r="A651" s="19" t="s">
        <v>1564</v>
      </c>
      <c r="B651" s="38" t="s">
        <v>567</v>
      </c>
      <c r="C651" s="42">
        <v>402</v>
      </c>
      <c r="D651" s="43">
        <f t="shared" si="55"/>
        <v>23.996426672999998</v>
      </c>
      <c r="E651" s="44">
        <f t="shared" si="54"/>
        <v>2399.6426672999996</v>
      </c>
      <c r="F651" s="34">
        <f t="shared" si="56"/>
        <v>4.0200000000000005</v>
      </c>
      <c r="G651" s="35"/>
      <c r="H651" s="35"/>
      <c r="I651" s="35"/>
      <c r="J651" s="35"/>
      <c r="K651" s="35"/>
      <c r="L651" s="9">
        <f t="shared" si="52"/>
        <v>8.0400000000000009</v>
      </c>
      <c r="M651" s="1">
        <f t="shared" si="53"/>
        <v>192.93127045092001</v>
      </c>
    </row>
    <row r="652" spans="1:13" x14ac:dyDescent="0.25">
      <c r="A652" s="19" t="s">
        <v>1565</v>
      </c>
      <c r="B652" s="38" t="s">
        <v>568</v>
      </c>
      <c r="C652" s="42">
        <v>1054</v>
      </c>
      <c r="D652" s="43">
        <f t="shared" si="55"/>
        <v>23.996426672999998</v>
      </c>
      <c r="E652" s="44">
        <f t="shared" si="54"/>
        <v>2399.6426672999996</v>
      </c>
      <c r="F652" s="34">
        <f t="shared" si="56"/>
        <v>10.540000000000001</v>
      </c>
      <c r="G652" s="35"/>
      <c r="H652" s="35"/>
      <c r="I652" s="35"/>
      <c r="J652" s="35"/>
      <c r="K652" s="35"/>
      <c r="L652" s="9">
        <f t="shared" si="52"/>
        <v>21.080000000000002</v>
      </c>
      <c r="M652" s="1">
        <f t="shared" si="53"/>
        <v>505.84467426684</v>
      </c>
    </row>
    <row r="653" spans="1:13" x14ac:dyDescent="0.25">
      <c r="A653" s="19" t="s">
        <v>1566</v>
      </c>
      <c r="B653" s="38" t="s">
        <v>569</v>
      </c>
      <c r="C653" s="42">
        <v>1584</v>
      </c>
      <c r="D653" s="43">
        <f t="shared" si="55"/>
        <v>23.996426672999998</v>
      </c>
      <c r="E653" s="44">
        <f t="shared" si="54"/>
        <v>2399.6426672999996</v>
      </c>
      <c r="F653" s="34">
        <f t="shared" si="56"/>
        <v>15.84</v>
      </c>
      <c r="G653" s="35"/>
      <c r="H653" s="35"/>
      <c r="I653" s="35"/>
      <c r="J653" s="35"/>
      <c r="K653" s="35"/>
      <c r="L653" s="9">
        <f t="shared" si="52"/>
        <v>31.68</v>
      </c>
      <c r="M653" s="1">
        <f t="shared" si="53"/>
        <v>760.20679700063999</v>
      </c>
    </row>
    <row r="654" spans="1:13" x14ac:dyDescent="0.25">
      <c r="A654" s="19" t="s">
        <v>1567</v>
      </c>
      <c r="B654" s="38" t="s">
        <v>284</v>
      </c>
      <c r="C654" s="42">
        <v>754</v>
      </c>
      <c r="D654" s="43">
        <f t="shared" si="55"/>
        <v>23.996426672999998</v>
      </c>
      <c r="E654" s="44">
        <f t="shared" si="54"/>
        <v>2399.6426672999996</v>
      </c>
      <c r="F654" s="34">
        <f t="shared" si="56"/>
        <v>7.54</v>
      </c>
      <c r="G654" s="35"/>
      <c r="H654" s="35"/>
      <c r="I654" s="35"/>
      <c r="J654" s="35"/>
      <c r="K654" s="35"/>
      <c r="L654" s="9">
        <f t="shared" si="52"/>
        <v>15.08</v>
      </c>
      <c r="M654" s="1">
        <f t="shared" si="53"/>
        <v>361.86611422883999</v>
      </c>
    </row>
    <row r="655" spans="1:13" x14ac:dyDescent="0.25">
      <c r="A655" s="19" t="s">
        <v>1568</v>
      </c>
      <c r="B655" s="38" t="s">
        <v>570</v>
      </c>
      <c r="C655" s="42">
        <v>1748</v>
      </c>
      <c r="D655" s="43">
        <f t="shared" si="55"/>
        <v>23.996426672999998</v>
      </c>
      <c r="E655" s="44">
        <f t="shared" si="54"/>
        <v>2399.6426672999996</v>
      </c>
      <c r="F655" s="34">
        <f t="shared" si="56"/>
        <v>17.48</v>
      </c>
      <c r="G655" s="35"/>
      <c r="H655" s="35"/>
      <c r="I655" s="35"/>
      <c r="J655" s="35"/>
      <c r="K655" s="35"/>
      <c r="L655" s="9">
        <f t="shared" si="52"/>
        <v>34.96</v>
      </c>
      <c r="M655" s="1">
        <f t="shared" si="53"/>
        <v>838.91507648807999</v>
      </c>
    </row>
    <row r="656" spans="1:13" x14ac:dyDescent="0.25">
      <c r="A656" s="19" t="s">
        <v>1569</v>
      </c>
      <c r="B656" s="38" t="s">
        <v>571</v>
      </c>
      <c r="C656" s="42">
        <v>394</v>
      </c>
      <c r="D656" s="43">
        <f t="shared" si="55"/>
        <v>23.996426672999998</v>
      </c>
      <c r="E656" s="44">
        <f t="shared" si="54"/>
        <v>2399.6426672999996</v>
      </c>
      <c r="F656" s="34">
        <f t="shared" si="56"/>
        <v>3.94</v>
      </c>
      <c r="G656" s="35"/>
      <c r="H656" s="35"/>
      <c r="I656" s="35"/>
      <c r="J656" s="35"/>
      <c r="K656" s="35"/>
      <c r="L656" s="9">
        <f t="shared" si="52"/>
        <v>7.88</v>
      </c>
      <c r="M656" s="1">
        <f t="shared" si="53"/>
        <v>189.09184218323998</v>
      </c>
    </row>
    <row r="657" spans="1:13" x14ac:dyDescent="0.25">
      <c r="A657" s="19" t="s">
        <v>1570</v>
      </c>
      <c r="B657" s="38" t="s">
        <v>572</v>
      </c>
      <c r="C657" s="42">
        <v>1686</v>
      </c>
      <c r="D657" s="43">
        <f t="shared" si="55"/>
        <v>23.996426672999998</v>
      </c>
      <c r="E657" s="44">
        <f t="shared" si="54"/>
        <v>2399.6426672999996</v>
      </c>
      <c r="F657" s="34">
        <f t="shared" si="56"/>
        <v>16.86</v>
      </c>
      <c r="G657" s="35"/>
      <c r="H657" s="35"/>
      <c r="I657" s="35"/>
      <c r="J657" s="35"/>
      <c r="K657" s="35"/>
      <c r="L657" s="9">
        <f t="shared" si="52"/>
        <v>33.72</v>
      </c>
      <c r="M657" s="1">
        <f t="shared" si="53"/>
        <v>809.15950741355994</v>
      </c>
    </row>
    <row r="658" spans="1:13" x14ac:dyDescent="0.25">
      <c r="A658" s="19" t="s">
        <v>1571</v>
      </c>
      <c r="B658" s="38" t="s">
        <v>448</v>
      </c>
      <c r="C658" s="42">
        <v>662</v>
      </c>
      <c r="D658" s="43">
        <f t="shared" si="55"/>
        <v>23.996426672999998</v>
      </c>
      <c r="E658" s="44">
        <f t="shared" si="54"/>
        <v>2399.6426672999996</v>
      </c>
      <c r="F658" s="34">
        <f t="shared" si="56"/>
        <v>6.62</v>
      </c>
      <c r="G658" s="35"/>
      <c r="H658" s="35"/>
      <c r="I658" s="35"/>
      <c r="J658" s="35"/>
      <c r="K658" s="35"/>
      <c r="L658" s="9">
        <f t="shared" si="52"/>
        <v>13.24</v>
      </c>
      <c r="M658" s="1">
        <f t="shared" si="53"/>
        <v>317.71268915051996</v>
      </c>
    </row>
    <row r="659" spans="1:13" x14ac:dyDescent="0.25">
      <c r="A659" s="19" t="s">
        <v>1572</v>
      </c>
      <c r="B659" s="38" t="s">
        <v>573</v>
      </c>
      <c r="C659" s="42">
        <v>447</v>
      </c>
      <c r="D659" s="43">
        <f t="shared" si="55"/>
        <v>23.996426672999998</v>
      </c>
      <c r="E659" s="44">
        <f t="shared" si="54"/>
        <v>2399.6426672999996</v>
      </c>
      <c r="F659" s="34">
        <f t="shared" si="56"/>
        <v>4.47</v>
      </c>
      <c r="G659" s="35"/>
      <c r="H659" s="35"/>
      <c r="I659" s="35"/>
      <c r="J659" s="35"/>
      <c r="K659" s="35"/>
      <c r="L659" s="9">
        <f t="shared" si="52"/>
        <v>8.94</v>
      </c>
      <c r="M659" s="1">
        <f t="shared" si="53"/>
        <v>214.52805445661997</v>
      </c>
    </row>
    <row r="660" spans="1:13" x14ac:dyDescent="0.25">
      <c r="A660" s="19" t="s">
        <v>1573</v>
      </c>
      <c r="B660" s="38" t="s">
        <v>574</v>
      </c>
      <c r="C660" s="42">
        <v>1061</v>
      </c>
      <c r="D660" s="43">
        <f t="shared" si="55"/>
        <v>23.996426672999998</v>
      </c>
      <c r="E660" s="44">
        <f t="shared" si="54"/>
        <v>2399.6426672999996</v>
      </c>
      <c r="F660" s="34">
        <f t="shared" si="56"/>
        <v>10.61</v>
      </c>
      <c r="G660" s="35"/>
      <c r="H660" s="35"/>
      <c r="I660" s="35"/>
      <c r="J660" s="35"/>
      <c r="K660" s="35"/>
      <c r="L660" s="9">
        <f t="shared" si="52"/>
        <v>21.22</v>
      </c>
      <c r="M660" s="1">
        <f t="shared" si="53"/>
        <v>509.20417400105993</v>
      </c>
    </row>
    <row r="661" spans="1:13" x14ac:dyDescent="0.25">
      <c r="A661" s="19" t="s">
        <v>1574</v>
      </c>
      <c r="B661" s="38" t="s">
        <v>575</v>
      </c>
      <c r="C661" s="42">
        <v>1455</v>
      </c>
      <c r="D661" s="43">
        <f t="shared" si="55"/>
        <v>23.996426672999998</v>
      </c>
      <c r="E661" s="44">
        <f t="shared" si="54"/>
        <v>2399.6426672999996</v>
      </c>
      <c r="F661" s="34">
        <f t="shared" si="56"/>
        <v>14.55</v>
      </c>
      <c r="G661" s="35"/>
      <c r="H661" s="35"/>
      <c r="I661" s="35"/>
      <c r="J661" s="35"/>
      <c r="K661" s="35"/>
      <c r="L661" s="9">
        <f t="shared" si="52"/>
        <v>29.1</v>
      </c>
      <c r="M661" s="1">
        <f t="shared" si="53"/>
        <v>698.29601618430002</v>
      </c>
    </row>
    <row r="662" spans="1:13" x14ac:dyDescent="0.25">
      <c r="A662" s="19" t="s">
        <v>1575</v>
      </c>
      <c r="B662" s="38" t="s">
        <v>576</v>
      </c>
      <c r="C662" s="42">
        <v>596</v>
      </c>
      <c r="D662" s="43">
        <f t="shared" si="55"/>
        <v>23.996426672999998</v>
      </c>
      <c r="E662" s="44">
        <f t="shared" si="54"/>
        <v>2399.6426672999996</v>
      </c>
      <c r="F662" s="34">
        <f t="shared" si="56"/>
        <v>5.96</v>
      </c>
      <c r="G662" s="35"/>
      <c r="H662" s="35"/>
      <c r="I662" s="35"/>
      <c r="J662" s="35"/>
      <c r="K662" s="35"/>
      <c r="L662" s="9">
        <f t="shared" si="52"/>
        <v>11.92</v>
      </c>
      <c r="M662" s="1">
        <f t="shared" si="53"/>
        <v>286.03740594215998</v>
      </c>
    </row>
    <row r="663" spans="1:13" x14ac:dyDescent="0.25">
      <c r="A663" s="41" t="s">
        <v>969</v>
      </c>
      <c r="B663" s="10" t="s">
        <v>842</v>
      </c>
      <c r="C663" s="63"/>
      <c r="D663" s="43"/>
      <c r="E663" s="47"/>
      <c r="F663" s="34">
        <f t="shared" si="56"/>
        <v>0</v>
      </c>
      <c r="G663" s="34"/>
      <c r="H663" s="34"/>
      <c r="I663" s="34"/>
      <c r="J663" s="34"/>
      <c r="K663" s="34"/>
      <c r="L663" s="9">
        <f t="shared" si="52"/>
        <v>0</v>
      </c>
      <c r="M663" s="1">
        <f t="shared" si="53"/>
        <v>0</v>
      </c>
    </row>
    <row r="664" spans="1:13" x14ac:dyDescent="0.25">
      <c r="A664" s="19" t="s">
        <v>1576</v>
      </c>
      <c r="B664" s="38" t="s">
        <v>577</v>
      </c>
      <c r="C664" s="42">
        <v>3088</v>
      </c>
      <c r="D664" s="43">
        <f t="shared" si="55"/>
        <v>23.996426672999998</v>
      </c>
      <c r="E664" s="44">
        <f t="shared" si="54"/>
        <v>2399.6426672999996</v>
      </c>
      <c r="F664" s="34">
        <f t="shared" si="56"/>
        <v>30.88</v>
      </c>
      <c r="G664" s="35"/>
      <c r="H664" s="35"/>
      <c r="I664" s="35"/>
      <c r="J664" s="35"/>
      <c r="K664" s="35"/>
      <c r="L664" s="9">
        <f t="shared" si="52"/>
        <v>61.76</v>
      </c>
      <c r="M664" s="1">
        <f t="shared" si="53"/>
        <v>1482.0193113244798</v>
      </c>
    </row>
    <row r="665" spans="1:13" x14ac:dyDescent="0.25">
      <c r="A665" s="19" t="s">
        <v>1577</v>
      </c>
      <c r="B665" s="38" t="s">
        <v>578</v>
      </c>
      <c r="C665" s="42">
        <v>10689</v>
      </c>
      <c r="D665" s="43">
        <f t="shared" si="55"/>
        <v>23.996426672999998</v>
      </c>
      <c r="E665" s="44">
        <f t="shared" si="54"/>
        <v>2564.9780470769697</v>
      </c>
      <c r="F665" s="34">
        <f t="shared" si="56"/>
        <v>106.89</v>
      </c>
      <c r="G665" s="35"/>
      <c r="H665" s="35"/>
      <c r="I665" s="35"/>
      <c r="J665" s="35"/>
      <c r="K665" s="35"/>
      <c r="L665" s="9">
        <f t="shared" si="52"/>
        <v>213.78</v>
      </c>
      <c r="M665" s="1">
        <f t="shared" si="53"/>
        <v>5129.9560941539394</v>
      </c>
    </row>
    <row r="666" spans="1:13" x14ac:dyDescent="0.25">
      <c r="A666" s="19" t="s">
        <v>1578</v>
      </c>
      <c r="B666" s="38" t="s">
        <v>579</v>
      </c>
      <c r="C666" s="42">
        <v>697</v>
      </c>
      <c r="D666" s="43">
        <f t="shared" si="55"/>
        <v>23.996426672999998</v>
      </c>
      <c r="E666" s="44">
        <f t="shared" si="54"/>
        <v>2399.6426672999996</v>
      </c>
      <c r="F666" s="34">
        <f t="shared" si="56"/>
        <v>6.97</v>
      </c>
      <c r="G666" s="35"/>
      <c r="H666" s="35"/>
      <c r="I666" s="35"/>
      <c r="J666" s="35"/>
      <c r="K666" s="35"/>
      <c r="L666" s="9">
        <f t="shared" si="52"/>
        <v>13.94</v>
      </c>
      <c r="M666" s="1">
        <f t="shared" si="53"/>
        <v>334.51018782161998</v>
      </c>
    </row>
    <row r="667" spans="1:13" x14ac:dyDescent="0.25">
      <c r="A667" s="19" t="s">
        <v>1579</v>
      </c>
      <c r="B667" s="38" t="s">
        <v>580</v>
      </c>
      <c r="C667" s="42">
        <v>994</v>
      </c>
      <c r="D667" s="43">
        <f t="shared" si="55"/>
        <v>23.996426672999998</v>
      </c>
      <c r="E667" s="44">
        <f t="shared" si="54"/>
        <v>2399.6426672999996</v>
      </c>
      <c r="F667" s="34">
        <f t="shared" si="56"/>
        <v>9.94</v>
      </c>
      <c r="G667" s="35"/>
      <c r="H667" s="35"/>
      <c r="I667" s="35"/>
      <c r="J667" s="35"/>
      <c r="K667" s="35"/>
      <c r="L667" s="9">
        <f t="shared" si="52"/>
        <v>19.88</v>
      </c>
      <c r="M667" s="1">
        <f t="shared" si="53"/>
        <v>477.04896225923994</v>
      </c>
    </row>
    <row r="668" spans="1:13" x14ac:dyDescent="0.25">
      <c r="A668" s="19" t="s">
        <v>1580</v>
      </c>
      <c r="B668" s="38" t="s">
        <v>581</v>
      </c>
      <c r="C668" s="42">
        <v>711</v>
      </c>
      <c r="D668" s="43">
        <f t="shared" si="55"/>
        <v>23.996426672999998</v>
      </c>
      <c r="E668" s="44">
        <f t="shared" si="54"/>
        <v>2399.6426672999996</v>
      </c>
      <c r="F668" s="34">
        <f t="shared" si="56"/>
        <v>7.11</v>
      </c>
      <c r="G668" s="35"/>
      <c r="H668" s="35"/>
      <c r="I668" s="35"/>
      <c r="J668" s="35"/>
      <c r="K668" s="35"/>
      <c r="L668" s="9">
        <f t="shared" si="52"/>
        <v>14.22</v>
      </c>
      <c r="M668" s="1">
        <f t="shared" si="53"/>
        <v>341.22918729006</v>
      </c>
    </row>
    <row r="669" spans="1:13" x14ac:dyDescent="0.25">
      <c r="A669" s="19" t="s">
        <v>1581</v>
      </c>
      <c r="B669" s="38" t="s">
        <v>582</v>
      </c>
      <c r="C669" s="42">
        <v>1181</v>
      </c>
      <c r="D669" s="43">
        <f t="shared" si="55"/>
        <v>23.996426672999998</v>
      </c>
      <c r="E669" s="44">
        <f t="shared" si="54"/>
        <v>2399.6426672999996</v>
      </c>
      <c r="F669" s="34">
        <f t="shared" si="56"/>
        <v>11.81</v>
      </c>
      <c r="G669" s="35"/>
      <c r="H669" s="35"/>
      <c r="I669" s="35"/>
      <c r="J669" s="35"/>
      <c r="K669" s="35"/>
      <c r="L669" s="9">
        <f t="shared" si="52"/>
        <v>23.62</v>
      </c>
      <c r="M669" s="1">
        <f t="shared" si="53"/>
        <v>566.79559801625999</v>
      </c>
    </row>
    <row r="670" spans="1:13" x14ac:dyDescent="0.25">
      <c r="A670" s="19" t="s">
        <v>1582</v>
      </c>
      <c r="B670" s="38" t="s">
        <v>583</v>
      </c>
      <c r="C670" s="42">
        <v>857</v>
      </c>
      <c r="D670" s="43">
        <f t="shared" si="55"/>
        <v>23.996426672999998</v>
      </c>
      <c r="E670" s="44">
        <f t="shared" si="54"/>
        <v>2399.6426672999996</v>
      </c>
      <c r="F670" s="34">
        <f t="shared" si="56"/>
        <v>8.57</v>
      </c>
      <c r="G670" s="35"/>
      <c r="H670" s="35"/>
      <c r="I670" s="35"/>
      <c r="J670" s="35"/>
      <c r="K670" s="35"/>
      <c r="L670" s="9">
        <f t="shared" si="52"/>
        <v>17.14</v>
      </c>
      <c r="M670" s="1">
        <f t="shared" si="53"/>
        <v>411.29875317521999</v>
      </c>
    </row>
    <row r="671" spans="1:13" x14ac:dyDescent="0.25">
      <c r="A671" s="19" t="s">
        <v>1583</v>
      </c>
      <c r="B671" s="38" t="s">
        <v>584</v>
      </c>
      <c r="C671" s="42">
        <v>950</v>
      </c>
      <c r="D671" s="43">
        <f t="shared" si="55"/>
        <v>23.996426672999998</v>
      </c>
      <c r="E671" s="44">
        <f t="shared" si="54"/>
        <v>2399.6426672999996</v>
      </c>
      <c r="F671" s="34">
        <f t="shared" si="56"/>
        <v>9.5</v>
      </c>
      <c r="G671" s="35"/>
      <c r="H671" s="35"/>
      <c r="I671" s="35"/>
      <c r="J671" s="35"/>
      <c r="K671" s="35"/>
      <c r="L671" s="9">
        <f t="shared" si="52"/>
        <v>19</v>
      </c>
      <c r="M671" s="1">
        <f t="shared" si="53"/>
        <v>455.93210678699995</v>
      </c>
    </row>
    <row r="672" spans="1:13" x14ac:dyDescent="0.25">
      <c r="A672" s="19" t="s">
        <v>1584</v>
      </c>
      <c r="B672" s="38" t="s">
        <v>585</v>
      </c>
      <c r="C672" s="42">
        <v>867</v>
      </c>
      <c r="D672" s="43">
        <f t="shared" si="55"/>
        <v>23.996426672999998</v>
      </c>
      <c r="E672" s="44">
        <f t="shared" si="54"/>
        <v>2399.6426672999996</v>
      </c>
      <c r="F672" s="34">
        <f t="shared" si="56"/>
        <v>8.67</v>
      </c>
      <c r="G672" s="35"/>
      <c r="H672" s="35"/>
      <c r="I672" s="35"/>
      <c r="J672" s="35"/>
      <c r="K672" s="35"/>
      <c r="L672" s="9">
        <f t="shared" si="52"/>
        <v>17.34</v>
      </c>
      <c r="M672" s="1">
        <f t="shared" si="53"/>
        <v>416.09803850981996</v>
      </c>
    </row>
    <row r="673" spans="1:13" x14ac:dyDescent="0.25">
      <c r="A673" s="19" t="s">
        <v>1585</v>
      </c>
      <c r="B673" s="38" t="s">
        <v>586</v>
      </c>
      <c r="C673" s="42">
        <v>1339</v>
      </c>
      <c r="D673" s="43">
        <f t="shared" si="55"/>
        <v>23.996426672999998</v>
      </c>
      <c r="E673" s="44">
        <f t="shared" si="54"/>
        <v>2399.6426672999996</v>
      </c>
      <c r="F673" s="34">
        <f t="shared" si="56"/>
        <v>13.39</v>
      </c>
      <c r="G673" s="35"/>
      <c r="H673" s="35"/>
      <c r="I673" s="35"/>
      <c r="J673" s="35"/>
      <c r="K673" s="35"/>
      <c r="L673" s="9">
        <f t="shared" si="52"/>
        <v>26.78</v>
      </c>
      <c r="M673" s="1">
        <f t="shared" si="53"/>
        <v>642.62430630294</v>
      </c>
    </row>
    <row r="674" spans="1:13" x14ac:dyDescent="0.25">
      <c r="A674" s="19" t="s">
        <v>1586</v>
      </c>
      <c r="B674" s="38" t="s">
        <v>587</v>
      </c>
      <c r="C674" s="42">
        <v>2461</v>
      </c>
      <c r="D674" s="43">
        <f t="shared" si="55"/>
        <v>23.996426672999998</v>
      </c>
      <c r="E674" s="44">
        <f t="shared" si="54"/>
        <v>2399.6426672999996</v>
      </c>
      <c r="F674" s="34">
        <f t="shared" si="56"/>
        <v>24.61</v>
      </c>
      <c r="G674" s="35"/>
      <c r="H674" s="35"/>
      <c r="I674" s="35"/>
      <c r="J674" s="35"/>
      <c r="K674" s="35"/>
      <c r="L674" s="9">
        <f t="shared" si="52"/>
        <v>49.22</v>
      </c>
      <c r="M674" s="1">
        <f t="shared" si="53"/>
        <v>1181.1041208450599</v>
      </c>
    </row>
    <row r="675" spans="1:13" x14ac:dyDescent="0.25">
      <c r="A675" s="19" t="s">
        <v>1587</v>
      </c>
      <c r="B675" s="38" t="s">
        <v>588</v>
      </c>
      <c r="C675" s="42">
        <v>373</v>
      </c>
      <c r="D675" s="43">
        <f t="shared" si="55"/>
        <v>23.996426672999998</v>
      </c>
      <c r="E675" s="44">
        <f t="shared" si="54"/>
        <v>2399.6426672999996</v>
      </c>
      <c r="F675" s="34">
        <f t="shared" si="56"/>
        <v>3.73</v>
      </c>
      <c r="G675" s="35"/>
      <c r="H675" s="35"/>
      <c r="I675" s="35"/>
      <c r="J675" s="35"/>
      <c r="K675" s="35"/>
      <c r="L675" s="9">
        <f t="shared" si="52"/>
        <v>7.46</v>
      </c>
      <c r="M675" s="1">
        <f t="shared" si="53"/>
        <v>179.01334298057998</v>
      </c>
    </row>
    <row r="676" spans="1:13" x14ac:dyDescent="0.25">
      <c r="A676" s="19" t="s">
        <v>1588</v>
      </c>
      <c r="B676" s="38" t="s">
        <v>589</v>
      </c>
      <c r="C676" s="42">
        <v>2325</v>
      </c>
      <c r="D676" s="43">
        <f t="shared" si="55"/>
        <v>23.996426672999998</v>
      </c>
      <c r="E676" s="44">
        <f t="shared" si="54"/>
        <v>2399.6426672999996</v>
      </c>
      <c r="F676" s="34">
        <f t="shared" si="56"/>
        <v>23.25</v>
      </c>
      <c r="G676" s="35"/>
      <c r="H676" s="35"/>
      <c r="I676" s="35"/>
      <c r="J676" s="35"/>
      <c r="K676" s="35"/>
      <c r="L676" s="9">
        <f t="shared" si="52"/>
        <v>46.5</v>
      </c>
      <c r="M676" s="1">
        <f t="shared" si="53"/>
        <v>1115.8338402944999</v>
      </c>
    </row>
    <row r="677" spans="1:13" x14ac:dyDescent="0.25">
      <c r="A677" s="19" t="s">
        <v>1589</v>
      </c>
      <c r="B677" s="38" t="s">
        <v>590</v>
      </c>
      <c r="C677" s="42">
        <v>1337</v>
      </c>
      <c r="D677" s="43">
        <f t="shared" si="55"/>
        <v>23.996426672999998</v>
      </c>
      <c r="E677" s="44">
        <f t="shared" si="54"/>
        <v>2399.6426672999996</v>
      </c>
      <c r="F677" s="34">
        <f t="shared" si="56"/>
        <v>13.370000000000001</v>
      </c>
      <c r="G677" s="35"/>
      <c r="H677" s="35"/>
      <c r="I677" s="35"/>
      <c r="J677" s="35"/>
      <c r="K677" s="35"/>
      <c r="L677" s="9">
        <f t="shared" si="52"/>
        <v>26.740000000000002</v>
      </c>
      <c r="M677" s="1">
        <f t="shared" si="53"/>
        <v>641.66444923602</v>
      </c>
    </row>
    <row r="678" spans="1:13" x14ac:dyDescent="0.25">
      <c r="A678" s="19" t="s">
        <v>1590</v>
      </c>
      <c r="B678" s="38" t="s">
        <v>591</v>
      </c>
      <c r="C678" s="42">
        <v>1368</v>
      </c>
      <c r="D678" s="43">
        <f t="shared" si="55"/>
        <v>23.996426672999998</v>
      </c>
      <c r="E678" s="44">
        <f t="shared" si="54"/>
        <v>2399.6426672999996</v>
      </c>
      <c r="F678" s="34">
        <f t="shared" si="56"/>
        <v>13.68</v>
      </c>
      <c r="G678" s="35"/>
      <c r="H678" s="35"/>
      <c r="I678" s="35"/>
      <c r="J678" s="35"/>
      <c r="K678" s="35"/>
      <c r="L678" s="9">
        <f t="shared" si="52"/>
        <v>27.36</v>
      </c>
      <c r="M678" s="1">
        <f t="shared" si="53"/>
        <v>656.54223377327992</v>
      </c>
    </row>
    <row r="679" spans="1:13" x14ac:dyDescent="0.25">
      <c r="A679" s="19" t="s">
        <v>1591</v>
      </c>
      <c r="B679" s="38" t="s">
        <v>592</v>
      </c>
      <c r="C679" s="42">
        <v>4501</v>
      </c>
      <c r="D679" s="43">
        <f t="shared" si="55"/>
        <v>23.996426672999998</v>
      </c>
      <c r="E679" s="44">
        <f t="shared" si="54"/>
        <v>2399.6426672999996</v>
      </c>
      <c r="F679" s="34">
        <f t="shared" si="56"/>
        <v>45.01</v>
      </c>
      <c r="G679" s="35"/>
      <c r="H679" s="35"/>
      <c r="I679" s="35"/>
      <c r="J679" s="35"/>
      <c r="K679" s="35"/>
      <c r="L679" s="9">
        <f t="shared" si="52"/>
        <v>90.02</v>
      </c>
      <c r="M679" s="1">
        <f t="shared" si="53"/>
        <v>2160.1583291034599</v>
      </c>
    </row>
    <row r="680" spans="1:13" x14ac:dyDescent="0.25">
      <c r="A680" s="19" t="s">
        <v>1592</v>
      </c>
      <c r="B680" s="38" t="s">
        <v>593</v>
      </c>
      <c r="C680" s="42">
        <v>1581</v>
      </c>
      <c r="D680" s="43">
        <f t="shared" si="55"/>
        <v>23.996426672999998</v>
      </c>
      <c r="E680" s="44">
        <f t="shared" si="54"/>
        <v>2399.6426672999996</v>
      </c>
      <c r="F680" s="34">
        <f t="shared" si="56"/>
        <v>15.81</v>
      </c>
      <c r="G680" s="35"/>
      <c r="H680" s="35"/>
      <c r="I680" s="35"/>
      <c r="J680" s="35"/>
      <c r="K680" s="35"/>
      <c r="L680" s="9">
        <f t="shared" si="52"/>
        <v>31.62</v>
      </c>
      <c r="M680" s="1">
        <f t="shared" si="53"/>
        <v>758.76701140026</v>
      </c>
    </row>
    <row r="681" spans="1:13" x14ac:dyDescent="0.25">
      <c r="A681" s="19" t="s">
        <v>1593</v>
      </c>
      <c r="B681" s="38" t="s">
        <v>105</v>
      </c>
      <c r="C681" s="42">
        <v>611</v>
      </c>
      <c r="D681" s="43">
        <f t="shared" si="55"/>
        <v>23.996426672999998</v>
      </c>
      <c r="E681" s="44">
        <f t="shared" si="54"/>
        <v>2399.6426672999996</v>
      </c>
      <c r="F681" s="34">
        <f t="shared" si="56"/>
        <v>6.11</v>
      </c>
      <c r="G681" s="35"/>
      <c r="H681" s="35"/>
      <c r="I681" s="35"/>
      <c r="J681" s="35"/>
      <c r="K681" s="35"/>
      <c r="L681" s="9">
        <f t="shared" si="52"/>
        <v>12.22</v>
      </c>
      <c r="M681" s="1">
        <f t="shared" si="53"/>
        <v>293.23633394405999</v>
      </c>
    </row>
    <row r="682" spans="1:13" x14ac:dyDescent="0.25">
      <c r="A682" s="19" t="s">
        <v>1594</v>
      </c>
      <c r="B682" s="38" t="s">
        <v>594</v>
      </c>
      <c r="C682" s="42">
        <v>3098</v>
      </c>
      <c r="D682" s="43">
        <f t="shared" si="55"/>
        <v>23.996426672999998</v>
      </c>
      <c r="E682" s="44">
        <f t="shared" si="54"/>
        <v>2399.6426672999996</v>
      </c>
      <c r="F682" s="34">
        <f t="shared" si="56"/>
        <v>30.98</v>
      </c>
      <c r="G682" s="35"/>
      <c r="H682" s="35"/>
      <c r="I682" s="35"/>
      <c r="J682" s="35"/>
      <c r="K682" s="35"/>
      <c r="L682" s="9">
        <f t="shared" si="52"/>
        <v>61.96</v>
      </c>
      <c r="M682" s="1">
        <f t="shared" si="53"/>
        <v>1486.81859665908</v>
      </c>
    </row>
    <row r="683" spans="1:13" x14ac:dyDescent="0.25">
      <c r="A683" s="19" t="s">
        <v>1595</v>
      </c>
      <c r="B683" s="38" t="s">
        <v>595</v>
      </c>
      <c r="C683" s="42">
        <v>2331</v>
      </c>
      <c r="D683" s="43">
        <f t="shared" si="55"/>
        <v>23.996426672999998</v>
      </c>
      <c r="E683" s="44">
        <f t="shared" si="54"/>
        <v>2399.6426672999996</v>
      </c>
      <c r="F683" s="34">
        <f t="shared" si="56"/>
        <v>23.31</v>
      </c>
      <c r="G683" s="35"/>
      <c r="H683" s="35"/>
      <c r="I683" s="35"/>
      <c r="J683" s="35"/>
      <c r="K683" s="35"/>
      <c r="L683" s="9">
        <f t="shared" si="52"/>
        <v>46.62</v>
      </c>
      <c r="M683" s="1">
        <f t="shared" si="53"/>
        <v>1118.7134114952598</v>
      </c>
    </row>
    <row r="684" spans="1:13" x14ac:dyDescent="0.25">
      <c r="A684" s="19" t="s">
        <v>1596</v>
      </c>
      <c r="B684" s="38" t="s">
        <v>596</v>
      </c>
      <c r="C684" s="42">
        <v>866</v>
      </c>
      <c r="D684" s="43">
        <f t="shared" si="55"/>
        <v>23.996426672999998</v>
      </c>
      <c r="E684" s="44">
        <f t="shared" si="54"/>
        <v>2399.6426672999996</v>
      </c>
      <c r="F684" s="34">
        <f t="shared" si="56"/>
        <v>8.66</v>
      </c>
      <c r="G684" s="35"/>
      <c r="H684" s="35"/>
      <c r="I684" s="35"/>
      <c r="J684" s="35"/>
      <c r="K684" s="35"/>
      <c r="L684" s="9">
        <f t="shared" si="52"/>
        <v>17.32</v>
      </c>
      <c r="M684" s="1">
        <f t="shared" si="53"/>
        <v>415.61810997635996</v>
      </c>
    </row>
    <row r="685" spans="1:13" x14ac:dyDescent="0.25">
      <c r="A685" s="19" t="s">
        <v>1597</v>
      </c>
      <c r="B685" s="38" t="s">
        <v>597</v>
      </c>
      <c r="C685" s="42">
        <v>1207</v>
      </c>
      <c r="D685" s="43">
        <f t="shared" si="55"/>
        <v>23.996426672999998</v>
      </c>
      <c r="E685" s="44">
        <f t="shared" si="54"/>
        <v>2399.6426672999996</v>
      </c>
      <c r="F685" s="34">
        <f t="shared" si="56"/>
        <v>12.07</v>
      </c>
      <c r="G685" s="35"/>
      <c r="H685" s="35"/>
      <c r="I685" s="35"/>
      <c r="J685" s="35"/>
      <c r="K685" s="35"/>
      <c r="L685" s="9">
        <f t="shared" si="52"/>
        <v>24.14</v>
      </c>
      <c r="M685" s="1">
        <f t="shared" si="53"/>
        <v>579.27373988622003</v>
      </c>
    </row>
    <row r="686" spans="1:13" x14ac:dyDescent="0.25">
      <c r="A686" s="19" t="s">
        <v>1598</v>
      </c>
      <c r="B686" s="38" t="s">
        <v>598</v>
      </c>
      <c r="C686" s="42">
        <v>421</v>
      </c>
      <c r="D686" s="43">
        <f t="shared" si="55"/>
        <v>23.996426672999998</v>
      </c>
      <c r="E686" s="44">
        <f t="shared" si="54"/>
        <v>2399.6426672999996</v>
      </c>
      <c r="F686" s="34">
        <f t="shared" si="56"/>
        <v>4.21</v>
      </c>
      <c r="G686" s="35"/>
      <c r="H686" s="35"/>
      <c r="I686" s="35"/>
      <c r="J686" s="35"/>
      <c r="K686" s="35"/>
      <c r="L686" s="9">
        <f t="shared" si="52"/>
        <v>8.42</v>
      </c>
      <c r="M686" s="1">
        <f t="shared" si="53"/>
        <v>202.04991258665999</v>
      </c>
    </row>
    <row r="687" spans="1:13" x14ac:dyDescent="0.25">
      <c r="A687" s="19" t="s">
        <v>1599</v>
      </c>
      <c r="B687" s="38" t="s">
        <v>599</v>
      </c>
      <c r="C687" s="42">
        <v>1319</v>
      </c>
      <c r="D687" s="43">
        <f t="shared" si="55"/>
        <v>23.996426672999998</v>
      </c>
      <c r="E687" s="44">
        <f t="shared" si="54"/>
        <v>2399.6426672999996</v>
      </c>
      <c r="F687" s="34">
        <f t="shared" si="56"/>
        <v>13.19</v>
      </c>
      <c r="G687" s="35"/>
      <c r="H687" s="35"/>
      <c r="I687" s="35"/>
      <c r="J687" s="35"/>
      <c r="K687" s="35"/>
      <c r="L687" s="9">
        <f t="shared" si="52"/>
        <v>26.38</v>
      </c>
      <c r="M687" s="1">
        <f t="shared" si="53"/>
        <v>633.02573563373994</v>
      </c>
    </row>
    <row r="688" spans="1:13" x14ac:dyDescent="0.25">
      <c r="A688" s="19" t="s">
        <v>1600</v>
      </c>
      <c r="B688" s="38" t="s">
        <v>600</v>
      </c>
      <c r="C688" s="42">
        <v>825</v>
      </c>
      <c r="D688" s="43">
        <f t="shared" si="55"/>
        <v>23.996426672999998</v>
      </c>
      <c r="E688" s="44">
        <f t="shared" si="54"/>
        <v>2399.6426672999996</v>
      </c>
      <c r="F688" s="34">
        <f t="shared" si="56"/>
        <v>8.25</v>
      </c>
      <c r="G688" s="35"/>
      <c r="H688" s="35"/>
      <c r="I688" s="35"/>
      <c r="J688" s="35"/>
      <c r="K688" s="35"/>
      <c r="L688" s="9">
        <f t="shared" si="52"/>
        <v>16.5</v>
      </c>
      <c r="M688" s="1">
        <f t="shared" si="53"/>
        <v>395.94104010449996</v>
      </c>
    </row>
    <row r="689" spans="1:13" x14ac:dyDescent="0.25">
      <c r="A689" s="19" t="s">
        <v>1601</v>
      </c>
      <c r="B689" s="38" t="s">
        <v>601</v>
      </c>
      <c r="C689" s="42">
        <v>1095</v>
      </c>
      <c r="D689" s="43">
        <f t="shared" si="55"/>
        <v>23.996426672999998</v>
      </c>
      <c r="E689" s="44">
        <f t="shared" si="54"/>
        <v>2399.6426672999996</v>
      </c>
      <c r="F689" s="34">
        <f t="shared" si="56"/>
        <v>10.950000000000001</v>
      </c>
      <c r="G689" s="35"/>
      <c r="H689" s="35"/>
      <c r="I689" s="35"/>
      <c r="J689" s="35"/>
      <c r="K689" s="35"/>
      <c r="L689" s="9">
        <f t="shared" si="52"/>
        <v>21.900000000000002</v>
      </c>
      <c r="M689" s="1">
        <f t="shared" si="53"/>
        <v>525.5217441387</v>
      </c>
    </row>
    <row r="690" spans="1:13" x14ac:dyDescent="0.25">
      <c r="A690" s="19" t="s">
        <v>1602</v>
      </c>
      <c r="B690" s="38" t="s">
        <v>445</v>
      </c>
      <c r="C690" s="42">
        <v>1691</v>
      </c>
      <c r="D690" s="43">
        <f t="shared" si="55"/>
        <v>23.996426672999998</v>
      </c>
      <c r="E690" s="44">
        <f t="shared" si="54"/>
        <v>2399.6426672999996</v>
      </c>
      <c r="F690" s="34">
        <f t="shared" si="56"/>
        <v>16.91</v>
      </c>
      <c r="G690" s="35"/>
      <c r="H690" s="35"/>
      <c r="I690" s="35"/>
      <c r="J690" s="35"/>
      <c r="K690" s="35"/>
      <c r="L690" s="9">
        <f t="shared" si="52"/>
        <v>33.82</v>
      </c>
      <c r="M690" s="1">
        <f t="shared" si="53"/>
        <v>811.55915008085992</v>
      </c>
    </row>
    <row r="691" spans="1:13" x14ac:dyDescent="0.25">
      <c r="A691" s="19" t="s">
        <v>1603</v>
      </c>
      <c r="B691" s="38" t="s">
        <v>602</v>
      </c>
      <c r="C691" s="42">
        <v>2162</v>
      </c>
      <c r="D691" s="43">
        <f t="shared" si="55"/>
        <v>23.996426672999998</v>
      </c>
      <c r="E691" s="44">
        <f t="shared" si="54"/>
        <v>2399.6426672999996</v>
      </c>
      <c r="F691" s="34">
        <f t="shared" si="56"/>
        <v>21.62</v>
      </c>
      <c r="G691" s="35"/>
      <c r="H691" s="35"/>
      <c r="I691" s="35"/>
      <c r="J691" s="35"/>
      <c r="K691" s="35"/>
      <c r="L691" s="9">
        <f t="shared" si="52"/>
        <v>43.24</v>
      </c>
      <c r="M691" s="1">
        <f t="shared" si="53"/>
        <v>1037.6054893405201</v>
      </c>
    </row>
    <row r="692" spans="1:13" x14ac:dyDescent="0.25">
      <c r="A692" s="41" t="s">
        <v>970</v>
      </c>
      <c r="B692" s="10" t="s">
        <v>843</v>
      </c>
      <c r="C692" s="63"/>
      <c r="D692" s="43"/>
      <c r="E692" s="47"/>
      <c r="F692" s="34">
        <f t="shared" si="56"/>
        <v>0</v>
      </c>
      <c r="G692" s="34"/>
      <c r="H692" s="34"/>
      <c r="I692" s="34"/>
      <c r="J692" s="34"/>
      <c r="K692" s="34"/>
      <c r="L692" s="9">
        <f t="shared" si="52"/>
        <v>0</v>
      </c>
      <c r="M692" s="1">
        <f t="shared" si="53"/>
        <v>0</v>
      </c>
    </row>
    <row r="693" spans="1:13" x14ac:dyDescent="0.25">
      <c r="A693" s="19" t="s">
        <v>1604</v>
      </c>
      <c r="B693" s="38" t="s">
        <v>603</v>
      </c>
      <c r="C693" s="42">
        <v>2656</v>
      </c>
      <c r="D693" s="43">
        <f t="shared" si="55"/>
        <v>23.996426672999998</v>
      </c>
      <c r="E693" s="44">
        <f t="shared" si="54"/>
        <v>2399.6426672999996</v>
      </c>
      <c r="F693" s="34">
        <f t="shared" si="56"/>
        <v>26.560000000000002</v>
      </c>
      <c r="G693" s="35"/>
      <c r="H693" s="35"/>
      <c r="I693" s="35"/>
      <c r="J693" s="35"/>
      <c r="K693" s="35"/>
      <c r="L693" s="9">
        <f t="shared" si="52"/>
        <v>53.120000000000005</v>
      </c>
      <c r="M693" s="1">
        <f t="shared" si="53"/>
        <v>1274.6901848697601</v>
      </c>
    </row>
    <row r="694" spans="1:13" x14ac:dyDescent="0.25">
      <c r="A694" s="19" t="s">
        <v>1606</v>
      </c>
      <c r="B694" s="38" t="s">
        <v>604</v>
      </c>
      <c r="C694" s="42">
        <v>12340</v>
      </c>
      <c r="D694" s="43">
        <f t="shared" si="55"/>
        <v>23.996426672999998</v>
      </c>
      <c r="E694" s="44">
        <f t="shared" si="54"/>
        <v>2961.1590514482</v>
      </c>
      <c r="F694" s="34">
        <f t="shared" si="56"/>
        <v>123.4</v>
      </c>
      <c r="G694" s="35"/>
      <c r="H694" s="35"/>
      <c r="I694" s="35"/>
      <c r="J694" s="35"/>
      <c r="K694" s="35"/>
      <c r="L694" s="9">
        <f t="shared" si="52"/>
        <v>246.8</v>
      </c>
      <c r="M694" s="1">
        <f t="shared" si="53"/>
        <v>5922.3181028964</v>
      </c>
    </row>
    <row r="695" spans="1:13" x14ac:dyDescent="0.25">
      <c r="A695" s="19" t="s">
        <v>1607</v>
      </c>
      <c r="B695" s="38" t="s">
        <v>605</v>
      </c>
      <c r="C695" s="42">
        <v>4561</v>
      </c>
      <c r="D695" s="43">
        <f t="shared" si="55"/>
        <v>23.996426672999998</v>
      </c>
      <c r="E695" s="44">
        <f t="shared" si="54"/>
        <v>2399.6426672999996</v>
      </c>
      <c r="F695" s="34">
        <f t="shared" si="56"/>
        <v>45.61</v>
      </c>
      <c r="G695" s="35"/>
      <c r="H695" s="35"/>
      <c r="I695" s="35"/>
      <c r="J695" s="35"/>
      <c r="K695" s="35"/>
      <c r="L695" s="9">
        <f t="shared" si="52"/>
        <v>91.22</v>
      </c>
      <c r="M695" s="1">
        <f t="shared" si="53"/>
        <v>2188.9540411110597</v>
      </c>
    </row>
    <row r="696" spans="1:13" x14ac:dyDescent="0.25">
      <c r="A696" s="19" t="s">
        <v>1608</v>
      </c>
      <c r="B696" s="38" t="s">
        <v>606</v>
      </c>
      <c r="C696" s="42">
        <v>1761</v>
      </c>
      <c r="D696" s="43">
        <f t="shared" si="55"/>
        <v>23.996426672999998</v>
      </c>
      <c r="E696" s="44">
        <f t="shared" si="54"/>
        <v>2399.6426672999996</v>
      </c>
      <c r="F696" s="34">
        <f t="shared" si="56"/>
        <v>17.61</v>
      </c>
      <c r="G696" s="35"/>
      <c r="H696" s="35"/>
      <c r="I696" s="35"/>
      <c r="J696" s="35"/>
      <c r="K696" s="35"/>
      <c r="L696" s="9">
        <f t="shared" si="52"/>
        <v>35.22</v>
      </c>
      <c r="M696" s="1">
        <f t="shared" si="53"/>
        <v>845.15414742305995</v>
      </c>
    </row>
    <row r="697" spans="1:13" x14ac:dyDescent="0.25">
      <c r="A697" s="19" t="s">
        <v>1609</v>
      </c>
      <c r="B697" s="38" t="s">
        <v>607</v>
      </c>
      <c r="C697" s="42">
        <v>1544</v>
      </c>
      <c r="D697" s="43">
        <f t="shared" si="55"/>
        <v>23.996426672999998</v>
      </c>
      <c r="E697" s="44">
        <f t="shared" si="54"/>
        <v>2399.6426672999996</v>
      </c>
      <c r="F697" s="34">
        <f t="shared" si="56"/>
        <v>15.44</v>
      </c>
      <c r="G697" s="35"/>
      <c r="H697" s="35"/>
      <c r="I697" s="35"/>
      <c r="J697" s="35"/>
      <c r="K697" s="35"/>
      <c r="L697" s="9">
        <f t="shared" si="52"/>
        <v>30.88</v>
      </c>
      <c r="M697" s="1">
        <f t="shared" si="53"/>
        <v>741.00965566223988</v>
      </c>
    </row>
    <row r="698" spans="1:13" x14ac:dyDescent="0.25">
      <c r="A698" s="19" t="s">
        <v>1610</v>
      </c>
      <c r="B698" s="38" t="s">
        <v>608</v>
      </c>
      <c r="C698" s="42">
        <v>2675</v>
      </c>
      <c r="D698" s="43">
        <f t="shared" si="55"/>
        <v>23.996426672999998</v>
      </c>
      <c r="E698" s="44">
        <f t="shared" si="54"/>
        <v>2399.6426672999996</v>
      </c>
      <c r="F698" s="34">
        <f t="shared" si="56"/>
        <v>26.75</v>
      </c>
      <c r="G698" s="35"/>
      <c r="H698" s="35"/>
      <c r="I698" s="35"/>
      <c r="J698" s="35"/>
      <c r="K698" s="35"/>
      <c r="L698" s="9">
        <f t="shared" si="52"/>
        <v>53.5</v>
      </c>
      <c r="M698" s="1">
        <f t="shared" si="53"/>
        <v>1283.8088270055</v>
      </c>
    </row>
    <row r="699" spans="1:13" x14ac:dyDescent="0.25">
      <c r="A699" s="19" t="s">
        <v>1611</v>
      </c>
      <c r="B699" s="38" t="s">
        <v>609</v>
      </c>
      <c r="C699" s="42">
        <v>1128</v>
      </c>
      <c r="D699" s="43">
        <f t="shared" si="55"/>
        <v>23.996426672999998</v>
      </c>
      <c r="E699" s="44">
        <f t="shared" si="54"/>
        <v>2399.6426672999996</v>
      </c>
      <c r="F699" s="34">
        <f t="shared" si="56"/>
        <v>11.28</v>
      </c>
      <c r="G699" s="35"/>
      <c r="H699" s="35"/>
      <c r="I699" s="35"/>
      <c r="J699" s="35"/>
      <c r="K699" s="35"/>
      <c r="L699" s="9">
        <f t="shared" si="52"/>
        <v>22.56</v>
      </c>
      <c r="M699" s="1">
        <f t="shared" si="53"/>
        <v>541.35938574287991</v>
      </c>
    </row>
    <row r="700" spans="1:13" x14ac:dyDescent="0.25">
      <c r="A700" s="19" t="s">
        <v>1612</v>
      </c>
      <c r="B700" s="38" t="s">
        <v>610</v>
      </c>
      <c r="C700" s="42">
        <v>4171</v>
      </c>
      <c r="D700" s="43">
        <f t="shared" si="55"/>
        <v>23.996426672999998</v>
      </c>
      <c r="E700" s="44">
        <f t="shared" si="54"/>
        <v>2399.6426672999996</v>
      </c>
      <c r="F700" s="34">
        <f t="shared" si="56"/>
        <v>41.71</v>
      </c>
      <c r="G700" s="35"/>
      <c r="H700" s="35"/>
      <c r="I700" s="35"/>
      <c r="J700" s="35"/>
      <c r="K700" s="35"/>
      <c r="L700" s="9">
        <f t="shared" si="52"/>
        <v>83.42</v>
      </c>
      <c r="M700" s="1">
        <f t="shared" si="53"/>
        <v>2001.7819130616599</v>
      </c>
    </row>
    <row r="701" spans="1:13" x14ac:dyDescent="0.25">
      <c r="A701" s="19" t="s">
        <v>1613</v>
      </c>
      <c r="B701" s="38" t="s">
        <v>611</v>
      </c>
      <c r="C701" s="42">
        <v>942</v>
      </c>
      <c r="D701" s="43">
        <f t="shared" si="55"/>
        <v>23.996426672999998</v>
      </c>
      <c r="E701" s="44">
        <f t="shared" si="54"/>
        <v>2399.6426672999996</v>
      </c>
      <c r="F701" s="34">
        <f t="shared" si="56"/>
        <v>9.42</v>
      </c>
      <c r="G701" s="35"/>
      <c r="H701" s="35"/>
      <c r="I701" s="35"/>
      <c r="J701" s="35"/>
      <c r="K701" s="35"/>
      <c r="L701" s="9">
        <f t="shared" si="52"/>
        <v>18.84</v>
      </c>
      <c r="M701" s="1">
        <f t="shared" si="53"/>
        <v>452.09267851931997</v>
      </c>
    </row>
    <row r="702" spans="1:13" x14ac:dyDescent="0.25">
      <c r="A702" s="19" t="s">
        <v>1614</v>
      </c>
      <c r="B702" s="38" t="s">
        <v>612</v>
      </c>
      <c r="C702" s="42">
        <v>2614</v>
      </c>
      <c r="D702" s="43">
        <f t="shared" si="55"/>
        <v>23.996426672999998</v>
      </c>
      <c r="E702" s="44">
        <f t="shared" si="54"/>
        <v>2399.6426672999996</v>
      </c>
      <c r="F702" s="34">
        <f t="shared" si="56"/>
        <v>26.14</v>
      </c>
      <c r="G702" s="35"/>
      <c r="H702" s="35"/>
      <c r="I702" s="35"/>
      <c r="J702" s="35"/>
      <c r="K702" s="35"/>
      <c r="L702" s="9">
        <f t="shared" si="52"/>
        <v>52.28</v>
      </c>
      <c r="M702" s="1">
        <f t="shared" si="53"/>
        <v>1254.53318646444</v>
      </c>
    </row>
    <row r="703" spans="1:13" x14ac:dyDescent="0.25">
      <c r="A703" s="19" t="s">
        <v>1615</v>
      </c>
      <c r="B703" s="38" t="s">
        <v>613</v>
      </c>
      <c r="C703" s="42">
        <v>2266</v>
      </c>
      <c r="D703" s="43">
        <f t="shared" si="55"/>
        <v>23.996426672999998</v>
      </c>
      <c r="E703" s="44">
        <f t="shared" si="54"/>
        <v>2399.6426672999996</v>
      </c>
      <c r="F703" s="34">
        <f t="shared" si="56"/>
        <v>22.66</v>
      </c>
      <c r="G703" s="35"/>
      <c r="H703" s="35"/>
      <c r="I703" s="35"/>
      <c r="J703" s="35"/>
      <c r="K703" s="35"/>
      <c r="L703" s="9">
        <f t="shared" si="52"/>
        <v>45.32</v>
      </c>
      <c r="M703" s="1">
        <f t="shared" si="53"/>
        <v>1087.51805682036</v>
      </c>
    </row>
    <row r="704" spans="1:13" x14ac:dyDescent="0.25">
      <c r="A704" s="19" t="s">
        <v>1616</v>
      </c>
      <c r="B704" s="38" t="s">
        <v>614</v>
      </c>
      <c r="C704" s="42">
        <v>1397</v>
      </c>
      <c r="D704" s="43">
        <f t="shared" si="55"/>
        <v>23.996426672999998</v>
      </c>
      <c r="E704" s="44">
        <f t="shared" si="54"/>
        <v>2399.6426672999996</v>
      </c>
      <c r="F704" s="34">
        <f t="shared" si="56"/>
        <v>13.97</v>
      </c>
      <c r="G704" s="35"/>
      <c r="H704" s="35"/>
      <c r="I704" s="35"/>
      <c r="J704" s="35"/>
      <c r="K704" s="35"/>
      <c r="L704" s="9">
        <f t="shared" si="52"/>
        <v>27.94</v>
      </c>
      <c r="M704" s="1">
        <f t="shared" si="53"/>
        <v>670.46016124361995</v>
      </c>
    </row>
    <row r="705" spans="1:13" x14ac:dyDescent="0.25">
      <c r="A705" s="19" t="s">
        <v>1617</v>
      </c>
      <c r="B705" s="38" t="s">
        <v>615</v>
      </c>
      <c r="C705" s="42">
        <v>1509</v>
      </c>
      <c r="D705" s="43">
        <f t="shared" si="55"/>
        <v>23.996426672999998</v>
      </c>
      <c r="E705" s="44">
        <f t="shared" si="54"/>
        <v>2399.6426672999996</v>
      </c>
      <c r="F705" s="34">
        <f t="shared" si="56"/>
        <v>15.09</v>
      </c>
      <c r="G705" s="35"/>
      <c r="H705" s="35"/>
      <c r="I705" s="35"/>
      <c r="J705" s="35"/>
      <c r="K705" s="35"/>
      <c r="L705" s="9">
        <f t="shared" si="52"/>
        <v>30.18</v>
      </c>
      <c r="M705" s="1">
        <f t="shared" si="53"/>
        <v>724.21215699113998</v>
      </c>
    </row>
    <row r="706" spans="1:13" x14ac:dyDescent="0.25">
      <c r="A706" s="19" t="s">
        <v>1618</v>
      </c>
      <c r="B706" s="38" t="s">
        <v>616</v>
      </c>
      <c r="C706" s="42">
        <v>1402</v>
      </c>
      <c r="D706" s="43">
        <f t="shared" si="55"/>
        <v>23.996426672999998</v>
      </c>
      <c r="E706" s="44">
        <f t="shared" si="54"/>
        <v>2399.6426672999996</v>
      </c>
      <c r="F706" s="34">
        <f t="shared" si="56"/>
        <v>14.02</v>
      </c>
      <c r="G706" s="35"/>
      <c r="H706" s="35"/>
      <c r="I706" s="35"/>
      <c r="J706" s="35"/>
      <c r="K706" s="35"/>
      <c r="L706" s="9">
        <f t="shared" si="52"/>
        <v>28.04</v>
      </c>
      <c r="M706" s="1">
        <f t="shared" si="53"/>
        <v>672.85980391091994</v>
      </c>
    </row>
    <row r="707" spans="1:13" x14ac:dyDescent="0.25">
      <c r="A707" s="19" t="s">
        <v>1619</v>
      </c>
      <c r="B707" s="38" t="s">
        <v>617</v>
      </c>
      <c r="C707" s="42">
        <v>2289</v>
      </c>
      <c r="D707" s="43">
        <f t="shared" si="55"/>
        <v>23.996426672999998</v>
      </c>
      <c r="E707" s="44">
        <f t="shared" si="54"/>
        <v>2399.6426672999996</v>
      </c>
      <c r="F707" s="34">
        <f t="shared" si="56"/>
        <v>22.89</v>
      </c>
      <c r="G707" s="35"/>
      <c r="H707" s="35"/>
      <c r="I707" s="35"/>
      <c r="J707" s="35"/>
      <c r="K707" s="35"/>
      <c r="L707" s="9">
        <f t="shared" ref="L707:L770" si="57">C707*2%</f>
        <v>45.78</v>
      </c>
      <c r="M707" s="1">
        <f t="shared" ref="M707:M770" si="58">D707*(C707*2%)</f>
        <v>1098.55641308994</v>
      </c>
    </row>
    <row r="708" spans="1:13" x14ac:dyDescent="0.25">
      <c r="A708" s="19" t="s">
        <v>1620</v>
      </c>
      <c r="B708" s="38" t="s">
        <v>619</v>
      </c>
      <c r="C708" s="42">
        <v>1743</v>
      </c>
      <c r="D708" s="43">
        <f t="shared" si="55"/>
        <v>23.996426672999998</v>
      </c>
      <c r="E708" s="44">
        <f t="shared" ref="E708:E771" si="59">IF((C708*0.01*$M$5)&gt;=$M$6,D708*(C708*0.01*$M$5),D708*$M$6)</f>
        <v>2399.6426672999996</v>
      </c>
      <c r="F708" s="34">
        <f t="shared" si="56"/>
        <v>17.43</v>
      </c>
      <c r="G708" s="35"/>
      <c r="H708" s="35"/>
      <c r="I708" s="35"/>
      <c r="J708" s="35"/>
      <c r="K708" s="35"/>
      <c r="L708" s="9">
        <f t="shared" si="57"/>
        <v>34.86</v>
      </c>
      <c r="M708" s="1">
        <f t="shared" si="58"/>
        <v>836.51543382077989</v>
      </c>
    </row>
    <row r="709" spans="1:13" x14ac:dyDescent="0.25">
      <c r="A709" s="19" t="s">
        <v>1621</v>
      </c>
      <c r="B709" s="38" t="s">
        <v>620</v>
      </c>
      <c r="C709" s="42">
        <v>2019</v>
      </c>
      <c r="D709" s="43">
        <f t="shared" si="55"/>
        <v>23.996426672999998</v>
      </c>
      <c r="E709" s="44">
        <f t="shared" si="59"/>
        <v>2399.6426672999996</v>
      </c>
      <c r="F709" s="34">
        <f t="shared" si="56"/>
        <v>20.190000000000001</v>
      </c>
      <c r="G709" s="35"/>
      <c r="H709" s="35"/>
      <c r="I709" s="35"/>
      <c r="J709" s="35"/>
      <c r="K709" s="35"/>
      <c r="L709" s="9">
        <f t="shared" si="57"/>
        <v>40.380000000000003</v>
      </c>
      <c r="M709" s="1">
        <f t="shared" si="58"/>
        <v>968.97570905574003</v>
      </c>
    </row>
    <row r="710" spans="1:13" x14ac:dyDescent="0.25">
      <c r="A710" s="19" t="s">
        <v>1622</v>
      </c>
      <c r="B710" s="38" t="s">
        <v>621</v>
      </c>
      <c r="C710" s="42">
        <v>2026</v>
      </c>
      <c r="D710" s="43">
        <f t="shared" si="55"/>
        <v>23.996426672999998</v>
      </c>
      <c r="E710" s="44">
        <f t="shared" si="59"/>
        <v>2399.6426672999996</v>
      </c>
      <c r="F710" s="34">
        <f t="shared" si="56"/>
        <v>20.260000000000002</v>
      </c>
      <c r="G710" s="35"/>
      <c r="H710" s="35"/>
      <c r="I710" s="35"/>
      <c r="J710" s="35"/>
      <c r="K710" s="35"/>
      <c r="L710" s="9">
        <f t="shared" si="57"/>
        <v>40.520000000000003</v>
      </c>
      <c r="M710" s="1">
        <f t="shared" si="58"/>
        <v>972.33520878996001</v>
      </c>
    </row>
    <row r="711" spans="1:13" x14ac:dyDescent="0.25">
      <c r="A711" s="19" t="s">
        <v>1623</v>
      </c>
      <c r="B711" s="38" t="s">
        <v>622</v>
      </c>
      <c r="C711" s="42">
        <v>1471</v>
      </c>
      <c r="D711" s="43">
        <f t="shared" ref="D711:D774" si="60">$N$4</f>
        <v>23.996426672999998</v>
      </c>
      <c r="E711" s="44">
        <f t="shared" si="59"/>
        <v>2399.6426672999996</v>
      </c>
      <c r="F711" s="34">
        <f t="shared" si="56"/>
        <v>14.71</v>
      </c>
      <c r="G711" s="35"/>
      <c r="H711" s="35"/>
      <c r="I711" s="35"/>
      <c r="J711" s="35"/>
      <c r="K711" s="35"/>
      <c r="L711" s="9">
        <f t="shared" si="57"/>
        <v>29.42</v>
      </c>
      <c r="M711" s="1">
        <f t="shared" si="58"/>
        <v>705.97487271965997</v>
      </c>
    </row>
    <row r="712" spans="1:13" x14ac:dyDescent="0.25">
      <c r="A712" s="19" t="s">
        <v>1624</v>
      </c>
      <c r="B712" s="38" t="s">
        <v>339</v>
      </c>
      <c r="C712" s="42">
        <v>754</v>
      </c>
      <c r="D712" s="43">
        <f t="shared" si="60"/>
        <v>23.996426672999998</v>
      </c>
      <c r="E712" s="44">
        <f t="shared" si="59"/>
        <v>2399.6426672999996</v>
      </c>
      <c r="F712" s="34">
        <f t="shared" ref="F712:F775" si="61">C712*1%</f>
        <v>7.54</v>
      </c>
      <c r="G712" s="35"/>
      <c r="H712" s="35"/>
      <c r="I712" s="35"/>
      <c r="J712" s="35"/>
      <c r="K712" s="35"/>
      <c r="L712" s="9">
        <f t="shared" si="57"/>
        <v>15.08</v>
      </c>
      <c r="M712" s="1">
        <f t="shared" si="58"/>
        <v>361.86611422883999</v>
      </c>
    </row>
    <row r="713" spans="1:13" x14ac:dyDescent="0.25">
      <c r="A713" s="19" t="s">
        <v>1625</v>
      </c>
      <c r="B713" s="38" t="s">
        <v>623</v>
      </c>
      <c r="C713" s="42">
        <v>4650</v>
      </c>
      <c r="D713" s="43">
        <f t="shared" si="60"/>
        <v>23.996426672999998</v>
      </c>
      <c r="E713" s="44">
        <f t="shared" si="59"/>
        <v>2399.6426672999996</v>
      </c>
      <c r="F713" s="34">
        <f t="shared" si="61"/>
        <v>46.5</v>
      </c>
      <c r="G713" s="35"/>
      <c r="H713" s="35"/>
      <c r="I713" s="35"/>
      <c r="J713" s="35"/>
      <c r="K713" s="35"/>
      <c r="L713" s="9">
        <f t="shared" si="57"/>
        <v>93</v>
      </c>
      <c r="M713" s="1">
        <f t="shared" si="58"/>
        <v>2231.6676805889997</v>
      </c>
    </row>
    <row r="714" spans="1:13" x14ac:dyDescent="0.25">
      <c r="A714" s="19" t="s">
        <v>1626</v>
      </c>
      <c r="B714" s="38" t="s">
        <v>624</v>
      </c>
      <c r="C714" s="42">
        <v>2993</v>
      </c>
      <c r="D714" s="43">
        <f t="shared" si="60"/>
        <v>23.996426672999998</v>
      </c>
      <c r="E714" s="44">
        <f t="shared" si="59"/>
        <v>2399.6426672999996</v>
      </c>
      <c r="F714" s="34">
        <f t="shared" si="61"/>
        <v>29.93</v>
      </c>
      <c r="G714" s="35"/>
      <c r="H714" s="35"/>
      <c r="I714" s="35"/>
      <c r="J714" s="35"/>
      <c r="K714" s="35"/>
      <c r="L714" s="9">
        <f t="shared" si="57"/>
        <v>59.86</v>
      </c>
      <c r="M714" s="1">
        <f t="shared" si="58"/>
        <v>1436.4261006457798</v>
      </c>
    </row>
    <row r="715" spans="1:13" x14ac:dyDescent="0.25">
      <c r="A715" s="19" t="s">
        <v>1627</v>
      </c>
      <c r="B715" s="38" t="s">
        <v>626</v>
      </c>
      <c r="C715" s="42">
        <v>3904</v>
      </c>
      <c r="D715" s="43">
        <f t="shared" si="60"/>
        <v>23.996426672999998</v>
      </c>
      <c r="E715" s="44">
        <f t="shared" si="59"/>
        <v>2399.6426672999996</v>
      </c>
      <c r="F715" s="34">
        <f t="shared" si="61"/>
        <v>39.04</v>
      </c>
      <c r="G715" s="35"/>
      <c r="H715" s="35"/>
      <c r="I715" s="35"/>
      <c r="J715" s="35"/>
      <c r="K715" s="35"/>
      <c r="L715" s="9">
        <f t="shared" si="57"/>
        <v>78.08</v>
      </c>
      <c r="M715" s="1">
        <f t="shared" si="58"/>
        <v>1873.6409946278397</v>
      </c>
    </row>
    <row r="716" spans="1:13" x14ac:dyDescent="0.25">
      <c r="A716" s="19" t="s">
        <v>1628</v>
      </c>
      <c r="B716" s="38" t="s">
        <v>627</v>
      </c>
      <c r="C716" s="42">
        <v>515</v>
      </c>
      <c r="D716" s="43">
        <f t="shared" si="60"/>
        <v>23.996426672999998</v>
      </c>
      <c r="E716" s="44">
        <f t="shared" si="59"/>
        <v>2399.6426672999996</v>
      </c>
      <c r="F716" s="34">
        <f t="shared" si="61"/>
        <v>5.15</v>
      </c>
      <c r="G716" s="35"/>
      <c r="H716" s="35"/>
      <c r="I716" s="35"/>
      <c r="J716" s="35"/>
      <c r="K716" s="35"/>
      <c r="L716" s="9">
        <f t="shared" si="57"/>
        <v>10.3</v>
      </c>
      <c r="M716" s="1">
        <f t="shared" si="58"/>
        <v>247.16319473190001</v>
      </c>
    </row>
    <row r="717" spans="1:13" x14ac:dyDescent="0.25">
      <c r="A717" s="19" t="s">
        <v>1629</v>
      </c>
      <c r="B717" s="38" t="s">
        <v>628</v>
      </c>
      <c r="C717" s="42">
        <v>1137</v>
      </c>
      <c r="D717" s="43">
        <f t="shared" si="60"/>
        <v>23.996426672999998</v>
      </c>
      <c r="E717" s="44">
        <f t="shared" si="59"/>
        <v>2399.6426672999996</v>
      </c>
      <c r="F717" s="34">
        <f t="shared" si="61"/>
        <v>11.370000000000001</v>
      </c>
      <c r="G717" s="35"/>
      <c r="H717" s="35"/>
      <c r="I717" s="35"/>
      <c r="J717" s="35"/>
      <c r="K717" s="35"/>
      <c r="L717" s="9">
        <f t="shared" si="57"/>
        <v>22.740000000000002</v>
      </c>
      <c r="M717" s="1">
        <f t="shared" si="58"/>
        <v>545.67874254402</v>
      </c>
    </row>
    <row r="718" spans="1:13" x14ac:dyDescent="0.25">
      <c r="A718" s="19" t="s">
        <v>1630</v>
      </c>
      <c r="B718" s="38" t="s">
        <v>629</v>
      </c>
      <c r="C718" s="42">
        <v>4229</v>
      </c>
      <c r="D718" s="43">
        <f t="shared" si="60"/>
        <v>23.996426672999998</v>
      </c>
      <c r="E718" s="44">
        <f t="shared" si="59"/>
        <v>2399.6426672999996</v>
      </c>
      <c r="F718" s="34">
        <f t="shared" si="61"/>
        <v>42.29</v>
      </c>
      <c r="G718" s="35"/>
      <c r="H718" s="35"/>
      <c r="I718" s="35"/>
      <c r="J718" s="35"/>
      <c r="K718" s="35"/>
      <c r="L718" s="9">
        <f t="shared" si="57"/>
        <v>84.58</v>
      </c>
      <c r="M718" s="1">
        <f t="shared" si="58"/>
        <v>2029.6177680023397</v>
      </c>
    </row>
    <row r="719" spans="1:13" x14ac:dyDescent="0.25">
      <c r="A719" s="41" t="s">
        <v>971</v>
      </c>
      <c r="B719" s="10" t="s">
        <v>844</v>
      </c>
      <c r="C719" s="63"/>
      <c r="D719" s="43"/>
      <c r="E719" s="47"/>
      <c r="F719" s="34">
        <f t="shared" si="61"/>
        <v>0</v>
      </c>
      <c r="G719" s="34"/>
      <c r="H719" s="34"/>
      <c r="I719" s="34"/>
      <c r="J719" s="34"/>
      <c r="K719" s="34"/>
      <c r="L719" s="9">
        <f t="shared" si="57"/>
        <v>0</v>
      </c>
      <c r="M719" s="1">
        <f t="shared" si="58"/>
        <v>0</v>
      </c>
    </row>
    <row r="720" spans="1:13" x14ac:dyDescent="0.25">
      <c r="A720" s="19" t="s">
        <v>1605</v>
      </c>
      <c r="B720" s="38" t="s">
        <v>630</v>
      </c>
      <c r="C720" s="42">
        <v>28545</v>
      </c>
      <c r="D720" s="43">
        <f t="shared" si="60"/>
        <v>23.996426672999998</v>
      </c>
      <c r="E720" s="44">
        <f t="shared" si="59"/>
        <v>6849.7799938078497</v>
      </c>
      <c r="F720" s="34">
        <f t="shared" si="61"/>
        <v>285.45</v>
      </c>
      <c r="G720" s="35"/>
      <c r="H720" s="35"/>
      <c r="I720" s="35"/>
      <c r="J720" s="35"/>
      <c r="K720" s="35"/>
      <c r="L720" s="9">
        <f t="shared" si="57"/>
        <v>570.9</v>
      </c>
      <c r="M720" s="1">
        <f t="shared" si="58"/>
        <v>13699.559987615699</v>
      </c>
    </row>
    <row r="721" spans="1:13" x14ac:dyDescent="0.25">
      <c r="A721" s="19" t="s">
        <v>1631</v>
      </c>
      <c r="B721" s="38" t="s">
        <v>631</v>
      </c>
      <c r="C721" s="42">
        <v>2347</v>
      </c>
      <c r="D721" s="43">
        <f t="shared" si="60"/>
        <v>23.996426672999998</v>
      </c>
      <c r="E721" s="44">
        <f t="shared" si="59"/>
        <v>2399.6426672999996</v>
      </c>
      <c r="F721" s="34">
        <f t="shared" si="61"/>
        <v>23.47</v>
      </c>
      <c r="G721" s="35"/>
      <c r="H721" s="35"/>
      <c r="I721" s="35"/>
      <c r="J721" s="35"/>
      <c r="K721" s="35"/>
      <c r="L721" s="9">
        <f t="shared" si="57"/>
        <v>46.94</v>
      </c>
      <c r="M721" s="1">
        <f t="shared" si="58"/>
        <v>1126.3922680306198</v>
      </c>
    </row>
    <row r="722" spans="1:13" x14ac:dyDescent="0.25">
      <c r="A722" s="19" t="s">
        <v>1632</v>
      </c>
      <c r="B722" s="38" t="s">
        <v>632</v>
      </c>
      <c r="C722" s="42">
        <v>1548</v>
      </c>
      <c r="D722" s="43">
        <f t="shared" si="60"/>
        <v>23.996426672999998</v>
      </c>
      <c r="E722" s="44">
        <f t="shared" si="59"/>
        <v>2399.6426672999996</v>
      </c>
      <c r="F722" s="34">
        <f t="shared" si="61"/>
        <v>15.48</v>
      </c>
      <c r="G722" s="35"/>
      <c r="H722" s="35"/>
      <c r="I722" s="35"/>
      <c r="J722" s="35"/>
      <c r="K722" s="35"/>
      <c r="L722" s="9">
        <f t="shared" si="57"/>
        <v>30.96</v>
      </c>
      <c r="M722" s="1">
        <f t="shared" si="58"/>
        <v>742.92936979607998</v>
      </c>
    </row>
    <row r="723" spans="1:13" x14ac:dyDescent="0.25">
      <c r="A723" s="19" t="s">
        <v>1633</v>
      </c>
      <c r="B723" s="38" t="s">
        <v>633</v>
      </c>
      <c r="C723" s="42">
        <v>2317</v>
      </c>
      <c r="D723" s="43">
        <f t="shared" si="60"/>
        <v>23.996426672999998</v>
      </c>
      <c r="E723" s="44">
        <f t="shared" si="59"/>
        <v>2399.6426672999996</v>
      </c>
      <c r="F723" s="34">
        <f t="shared" si="61"/>
        <v>23.17</v>
      </c>
      <c r="G723" s="35"/>
      <c r="H723" s="35"/>
      <c r="I723" s="35"/>
      <c r="J723" s="35"/>
      <c r="K723" s="35"/>
      <c r="L723" s="9">
        <f t="shared" si="57"/>
        <v>46.34</v>
      </c>
      <c r="M723" s="1">
        <f t="shared" si="58"/>
        <v>1111.9944120268201</v>
      </c>
    </row>
    <row r="724" spans="1:13" x14ac:dyDescent="0.25">
      <c r="A724" s="19" t="s">
        <v>1634</v>
      </c>
      <c r="B724" s="38" t="s">
        <v>634</v>
      </c>
      <c r="C724" s="42">
        <v>2741</v>
      </c>
      <c r="D724" s="43">
        <f t="shared" si="60"/>
        <v>23.996426672999998</v>
      </c>
      <c r="E724" s="44">
        <f t="shared" si="59"/>
        <v>2399.6426672999996</v>
      </c>
      <c r="F724" s="34">
        <f t="shared" si="61"/>
        <v>27.41</v>
      </c>
      <c r="G724" s="35"/>
      <c r="H724" s="35"/>
      <c r="I724" s="35"/>
      <c r="J724" s="35"/>
      <c r="K724" s="35"/>
      <c r="L724" s="9">
        <f t="shared" si="57"/>
        <v>54.82</v>
      </c>
      <c r="M724" s="1">
        <f t="shared" si="58"/>
        <v>1315.4841102138598</v>
      </c>
    </row>
    <row r="725" spans="1:13" x14ac:dyDescent="0.25">
      <c r="A725" s="19" t="s">
        <v>1635</v>
      </c>
      <c r="B725" s="38" t="s">
        <v>635</v>
      </c>
      <c r="C725" s="42">
        <v>644</v>
      </c>
      <c r="D725" s="43">
        <f t="shared" si="60"/>
        <v>23.996426672999998</v>
      </c>
      <c r="E725" s="44">
        <f t="shared" si="59"/>
        <v>2399.6426672999996</v>
      </c>
      <c r="F725" s="34">
        <f t="shared" si="61"/>
        <v>6.44</v>
      </c>
      <c r="G725" s="35"/>
      <c r="H725" s="35"/>
      <c r="I725" s="35"/>
      <c r="J725" s="35"/>
      <c r="K725" s="35"/>
      <c r="L725" s="9">
        <f t="shared" si="57"/>
        <v>12.88</v>
      </c>
      <c r="M725" s="1">
        <f t="shared" si="58"/>
        <v>309.07397554824001</v>
      </c>
    </row>
    <row r="726" spans="1:13" x14ac:dyDescent="0.25">
      <c r="A726" s="19" t="s">
        <v>1636</v>
      </c>
      <c r="B726" s="38" t="s">
        <v>636</v>
      </c>
      <c r="C726" s="42">
        <v>1040</v>
      </c>
      <c r="D726" s="43">
        <f t="shared" si="60"/>
        <v>23.996426672999998</v>
      </c>
      <c r="E726" s="44">
        <f t="shared" si="59"/>
        <v>2399.6426672999996</v>
      </c>
      <c r="F726" s="34">
        <f t="shared" si="61"/>
        <v>10.4</v>
      </c>
      <c r="G726" s="35"/>
      <c r="H726" s="35"/>
      <c r="I726" s="35"/>
      <c r="J726" s="35"/>
      <c r="K726" s="35"/>
      <c r="L726" s="9">
        <f t="shared" si="57"/>
        <v>20.8</v>
      </c>
      <c r="M726" s="1">
        <f t="shared" si="58"/>
        <v>499.12567479839998</v>
      </c>
    </row>
    <row r="727" spans="1:13" x14ac:dyDescent="0.25">
      <c r="A727" s="19" t="s">
        <v>1637</v>
      </c>
      <c r="B727" s="38" t="s">
        <v>637</v>
      </c>
      <c r="C727" s="42">
        <v>1107</v>
      </c>
      <c r="D727" s="43">
        <f t="shared" si="60"/>
        <v>23.996426672999998</v>
      </c>
      <c r="E727" s="44">
        <f t="shared" si="59"/>
        <v>2399.6426672999996</v>
      </c>
      <c r="F727" s="34">
        <f t="shared" si="61"/>
        <v>11.07</v>
      </c>
      <c r="G727" s="35"/>
      <c r="H727" s="35"/>
      <c r="I727" s="35"/>
      <c r="J727" s="35"/>
      <c r="K727" s="35"/>
      <c r="L727" s="9">
        <f t="shared" si="57"/>
        <v>22.14</v>
      </c>
      <c r="M727" s="1">
        <f t="shared" si="58"/>
        <v>531.28088654021997</v>
      </c>
    </row>
    <row r="728" spans="1:13" x14ac:dyDescent="0.25">
      <c r="A728" s="19" t="s">
        <v>1638</v>
      </c>
      <c r="B728" s="38" t="s">
        <v>638</v>
      </c>
      <c r="C728" s="42">
        <v>685</v>
      </c>
      <c r="D728" s="43">
        <f t="shared" si="60"/>
        <v>23.996426672999998</v>
      </c>
      <c r="E728" s="44">
        <f t="shared" si="59"/>
        <v>2399.6426672999996</v>
      </c>
      <c r="F728" s="34">
        <f t="shared" si="61"/>
        <v>6.8500000000000005</v>
      </c>
      <c r="G728" s="35"/>
      <c r="H728" s="35"/>
      <c r="I728" s="35"/>
      <c r="J728" s="35"/>
      <c r="K728" s="35"/>
      <c r="L728" s="9">
        <f t="shared" si="57"/>
        <v>13.700000000000001</v>
      </c>
      <c r="M728" s="1">
        <f t="shared" si="58"/>
        <v>328.75104542010001</v>
      </c>
    </row>
    <row r="729" spans="1:13" x14ac:dyDescent="0.25">
      <c r="A729" s="19" t="s">
        <v>1639</v>
      </c>
      <c r="B729" s="38" t="s">
        <v>639</v>
      </c>
      <c r="C729" s="42">
        <v>2545</v>
      </c>
      <c r="D729" s="43">
        <f t="shared" si="60"/>
        <v>23.996426672999998</v>
      </c>
      <c r="E729" s="44">
        <f t="shared" si="59"/>
        <v>2399.6426672999996</v>
      </c>
      <c r="F729" s="34">
        <f t="shared" si="61"/>
        <v>25.45</v>
      </c>
      <c r="G729" s="35"/>
      <c r="H729" s="35"/>
      <c r="I729" s="35"/>
      <c r="J729" s="35"/>
      <c r="K729" s="35"/>
      <c r="L729" s="9">
        <f t="shared" si="57"/>
        <v>50.9</v>
      </c>
      <c r="M729" s="1">
        <f t="shared" si="58"/>
        <v>1221.4181176556999</v>
      </c>
    </row>
    <row r="730" spans="1:13" x14ac:dyDescent="0.25">
      <c r="A730" s="19" t="s">
        <v>1640</v>
      </c>
      <c r="B730" s="38" t="s">
        <v>640</v>
      </c>
      <c r="C730" s="42">
        <v>1437</v>
      </c>
      <c r="D730" s="43">
        <f t="shared" si="60"/>
        <v>23.996426672999998</v>
      </c>
      <c r="E730" s="44">
        <f t="shared" si="59"/>
        <v>2399.6426672999996</v>
      </c>
      <c r="F730" s="34">
        <f t="shared" si="61"/>
        <v>14.370000000000001</v>
      </c>
      <c r="G730" s="35"/>
      <c r="H730" s="35"/>
      <c r="I730" s="35"/>
      <c r="J730" s="35"/>
      <c r="K730" s="35"/>
      <c r="L730" s="9">
        <f t="shared" si="57"/>
        <v>28.740000000000002</v>
      </c>
      <c r="M730" s="1">
        <f t="shared" si="58"/>
        <v>689.65730258201995</v>
      </c>
    </row>
    <row r="731" spans="1:13" x14ac:dyDescent="0.25">
      <c r="A731" s="19" t="s">
        <v>1641</v>
      </c>
      <c r="B731" s="38" t="s">
        <v>641</v>
      </c>
      <c r="C731" s="42">
        <v>1352</v>
      </c>
      <c r="D731" s="43">
        <f t="shared" si="60"/>
        <v>23.996426672999998</v>
      </c>
      <c r="E731" s="44">
        <f t="shared" si="59"/>
        <v>2399.6426672999996</v>
      </c>
      <c r="F731" s="34">
        <f t="shared" si="61"/>
        <v>13.52</v>
      </c>
      <c r="G731" s="35"/>
      <c r="H731" s="35"/>
      <c r="I731" s="35"/>
      <c r="J731" s="35"/>
      <c r="K731" s="35"/>
      <c r="L731" s="9">
        <f t="shared" si="57"/>
        <v>27.04</v>
      </c>
      <c r="M731" s="1">
        <f t="shared" si="58"/>
        <v>648.86337723791996</v>
      </c>
    </row>
    <row r="732" spans="1:13" x14ac:dyDescent="0.25">
      <c r="A732" s="19" t="s">
        <v>1642</v>
      </c>
      <c r="B732" s="38" t="s">
        <v>642</v>
      </c>
      <c r="C732" s="42">
        <v>554</v>
      </c>
      <c r="D732" s="43">
        <f t="shared" si="60"/>
        <v>23.996426672999998</v>
      </c>
      <c r="E732" s="44">
        <f t="shared" si="59"/>
        <v>2399.6426672999996</v>
      </c>
      <c r="F732" s="34">
        <f t="shared" si="61"/>
        <v>5.54</v>
      </c>
      <c r="G732" s="35"/>
      <c r="H732" s="35"/>
      <c r="I732" s="35"/>
      <c r="J732" s="35"/>
      <c r="K732" s="35"/>
      <c r="L732" s="9">
        <f t="shared" si="57"/>
        <v>11.08</v>
      </c>
      <c r="M732" s="1">
        <f t="shared" si="58"/>
        <v>265.88040753683998</v>
      </c>
    </row>
    <row r="733" spans="1:13" x14ac:dyDescent="0.25">
      <c r="A733" s="19" t="s">
        <v>1643</v>
      </c>
      <c r="B733" s="38" t="s">
        <v>643</v>
      </c>
      <c r="C733" s="42">
        <v>519</v>
      </c>
      <c r="D733" s="43">
        <f t="shared" si="60"/>
        <v>23.996426672999998</v>
      </c>
      <c r="E733" s="44">
        <f t="shared" si="59"/>
        <v>2399.6426672999996</v>
      </c>
      <c r="F733" s="34">
        <f t="shared" si="61"/>
        <v>5.19</v>
      </c>
      <c r="G733" s="35"/>
      <c r="H733" s="35"/>
      <c r="I733" s="35"/>
      <c r="J733" s="35"/>
      <c r="K733" s="35"/>
      <c r="L733" s="9">
        <f t="shared" si="57"/>
        <v>10.38</v>
      </c>
      <c r="M733" s="1">
        <f t="shared" si="58"/>
        <v>249.08290886574</v>
      </c>
    </row>
    <row r="734" spans="1:13" x14ac:dyDescent="0.25">
      <c r="A734" s="19" t="s">
        <v>1644</v>
      </c>
      <c r="B734" s="38" t="s">
        <v>644</v>
      </c>
      <c r="C734" s="42">
        <v>2957</v>
      </c>
      <c r="D734" s="43">
        <f t="shared" si="60"/>
        <v>23.996426672999998</v>
      </c>
      <c r="E734" s="44">
        <f t="shared" si="59"/>
        <v>2399.6426672999996</v>
      </c>
      <c r="F734" s="34">
        <f t="shared" si="61"/>
        <v>29.57</v>
      </c>
      <c r="G734" s="35"/>
      <c r="H734" s="35"/>
      <c r="I734" s="35"/>
      <c r="J734" s="35"/>
      <c r="K734" s="35"/>
      <c r="L734" s="9">
        <f t="shared" si="57"/>
        <v>59.14</v>
      </c>
      <c r="M734" s="1">
        <f t="shared" si="58"/>
        <v>1419.1486734412199</v>
      </c>
    </row>
    <row r="735" spans="1:13" x14ac:dyDescent="0.25">
      <c r="A735" s="19" t="s">
        <v>1645</v>
      </c>
      <c r="B735" s="38" t="s">
        <v>645</v>
      </c>
      <c r="C735" s="42">
        <v>1004</v>
      </c>
      <c r="D735" s="43">
        <f t="shared" si="60"/>
        <v>23.996426672999998</v>
      </c>
      <c r="E735" s="44">
        <f t="shared" si="59"/>
        <v>2399.6426672999996</v>
      </c>
      <c r="F735" s="34">
        <f t="shared" si="61"/>
        <v>10.040000000000001</v>
      </c>
      <c r="G735" s="35"/>
      <c r="H735" s="35"/>
      <c r="I735" s="35"/>
      <c r="J735" s="35"/>
      <c r="K735" s="35"/>
      <c r="L735" s="9">
        <f t="shared" si="57"/>
        <v>20.080000000000002</v>
      </c>
      <c r="M735" s="1">
        <f t="shared" si="58"/>
        <v>481.84824759384003</v>
      </c>
    </row>
    <row r="736" spans="1:13" x14ac:dyDescent="0.25">
      <c r="A736" s="19" t="s">
        <v>1646</v>
      </c>
      <c r="B736" s="38" t="s">
        <v>646</v>
      </c>
      <c r="C736" s="42">
        <v>1037</v>
      </c>
      <c r="D736" s="43">
        <f t="shared" si="60"/>
        <v>23.996426672999998</v>
      </c>
      <c r="E736" s="44">
        <f t="shared" si="59"/>
        <v>2399.6426672999996</v>
      </c>
      <c r="F736" s="34">
        <f t="shared" si="61"/>
        <v>10.370000000000001</v>
      </c>
      <c r="G736" s="35"/>
      <c r="H736" s="35"/>
      <c r="I736" s="35"/>
      <c r="J736" s="35"/>
      <c r="K736" s="35"/>
      <c r="L736" s="9">
        <f t="shared" si="57"/>
        <v>20.740000000000002</v>
      </c>
      <c r="M736" s="1">
        <f t="shared" si="58"/>
        <v>497.68588919801999</v>
      </c>
    </row>
    <row r="737" spans="1:13" x14ac:dyDescent="0.25">
      <c r="A737" s="19" t="s">
        <v>1647</v>
      </c>
      <c r="B737" s="38" t="s">
        <v>647</v>
      </c>
      <c r="C737" s="42">
        <v>1190</v>
      </c>
      <c r="D737" s="43">
        <f t="shared" si="60"/>
        <v>23.996426672999998</v>
      </c>
      <c r="E737" s="44">
        <f t="shared" si="59"/>
        <v>2399.6426672999996</v>
      </c>
      <c r="F737" s="34">
        <f t="shared" si="61"/>
        <v>11.9</v>
      </c>
      <c r="G737" s="35"/>
      <c r="H737" s="35"/>
      <c r="I737" s="35"/>
      <c r="J737" s="35"/>
      <c r="K737" s="35"/>
      <c r="L737" s="9">
        <f t="shared" si="57"/>
        <v>23.8</v>
      </c>
      <c r="M737" s="1">
        <f t="shared" si="58"/>
        <v>571.11495481739996</v>
      </c>
    </row>
    <row r="738" spans="1:13" x14ac:dyDescent="0.25">
      <c r="A738" s="19" t="s">
        <v>1648</v>
      </c>
      <c r="B738" s="38" t="s">
        <v>648</v>
      </c>
      <c r="C738" s="42">
        <v>1393</v>
      </c>
      <c r="D738" s="43">
        <f t="shared" si="60"/>
        <v>23.996426672999998</v>
      </c>
      <c r="E738" s="44">
        <f t="shared" si="59"/>
        <v>2399.6426672999996</v>
      </c>
      <c r="F738" s="34">
        <f t="shared" si="61"/>
        <v>13.93</v>
      </c>
      <c r="G738" s="35"/>
      <c r="H738" s="35"/>
      <c r="I738" s="35"/>
      <c r="J738" s="35"/>
      <c r="K738" s="35"/>
      <c r="L738" s="9">
        <f t="shared" si="57"/>
        <v>27.86</v>
      </c>
      <c r="M738" s="1">
        <f t="shared" si="58"/>
        <v>668.54044710977996</v>
      </c>
    </row>
    <row r="739" spans="1:13" x14ac:dyDescent="0.25">
      <c r="A739" s="19" t="s">
        <v>1649</v>
      </c>
      <c r="B739" s="38" t="s">
        <v>649</v>
      </c>
      <c r="C739" s="42">
        <v>2190</v>
      </c>
      <c r="D739" s="43">
        <f t="shared" si="60"/>
        <v>23.996426672999998</v>
      </c>
      <c r="E739" s="44">
        <f t="shared" si="59"/>
        <v>2399.6426672999996</v>
      </c>
      <c r="F739" s="34">
        <f t="shared" si="61"/>
        <v>21.900000000000002</v>
      </c>
      <c r="G739" s="35"/>
      <c r="H739" s="35"/>
      <c r="I739" s="35"/>
      <c r="J739" s="35"/>
      <c r="K739" s="35"/>
      <c r="L739" s="9">
        <f t="shared" si="57"/>
        <v>43.800000000000004</v>
      </c>
      <c r="M739" s="1">
        <f t="shared" si="58"/>
        <v>1051.0434882774</v>
      </c>
    </row>
    <row r="740" spans="1:13" x14ac:dyDescent="0.25">
      <c r="A740" s="19" t="s">
        <v>1650</v>
      </c>
      <c r="B740" s="38" t="s">
        <v>650</v>
      </c>
      <c r="C740" s="42">
        <v>1752</v>
      </c>
      <c r="D740" s="43">
        <f t="shared" si="60"/>
        <v>23.996426672999998</v>
      </c>
      <c r="E740" s="44">
        <f t="shared" si="59"/>
        <v>2399.6426672999996</v>
      </c>
      <c r="F740" s="34">
        <f t="shared" si="61"/>
        <v>17.52</v>
      </c>
      <c r="G740" s="35"/>
      <c r="H740" s="35"/>
      <c r="I740" s="35"/>
      <c r="J740" s="35"/>
      <c r="K740" s="35"/>
      <c r="L740" s="9">
        <f t="shared" si="57"/>
        <v>35.04</v>
      </c>
      <c r="M740" s="1">
        <f t="shared" si="58"/>
        <v>840.83479062191998</v>
      </c>
    </row>
    <row r="741" spans="1:13" x14ac:dyDescent="0.25">
      <c r="A741" s="19" t="s">
        <v>1651</v>
      </c>
      <c r="B741" s="38" t="s">
        <v>651</v>
      </c>
      <c r="C741" s="42">
        <v>2649</v>
      </c>
      <c r="D741" s="43">
        <f t="shared" si="60"/>
        <v>23.996426672999998</v>
      </c>
      <c r="E741" s="44">
        <f t="shared" si="59"/>
        <v>2399.6426672999996</v>
      </c>
      <c r="F741" s="34">
        <f t="shared" si="61"/>
        <v>26.490000000000002</v>
      </c>
      <c r="G741" s="35"/>
      <c r="H741" s="35"/>
      <c r="I741" s="35"/>
      <c r="J741" s="35"/>
      <c r="K741" s="35"/>
      <c r="L741" s="9">
        <f t="shared" si="57"/>
        <v>52.980000000000004</v>
      </c>
      <c r="M741" s="1">
        <f t="shared" si="58"/>
        <v>1271.3306851355401</v>
      </c>
    </row>
    <row r="742" spans="1:13" x14ac:dyDescent="0.25">
      <c r="A742" s="19" t="s">
        <v>1652</v>
      </c>
      <c r="B742" s="38" t="s">
        <v>652</v>
      </c>
      <c r="C742" s="42">
        <v>1600</v>
      </c>
      <c r="D742" s="43">
        <f t="shared" si="60"/>
        <v>23.996426672999998</v>
      </c>
      <c r="E742" s="44">
        <f t="shared" si="59"/>
        <v>2399.6426672999996</v>
      </c>
      <c r="F742" s="34">
        <f t="shared" si="61"/>
        <v>16</v>
      </c>
      <c r="G742" s="35"/>
      <c r="H742" s="35"/>
      <c r="I742" s="35"/>
      <c r="J742" s="35"/>
      <c r="K742" s="35"/>
      <c r="L742" s="9">
        <f t="shared" si="57"/>
        <v>32</v>
      </c>
      <c r="M742" s="1">
        <f t="shared" si="58"/>
        <v>767.88565353599995</v>
      </c>
    </row>
    <row r="743" spans="1:13" x14ac:dyDescent="0.25">
      <c r="A743" s="19" t="s">
        <v>1653</v>
      </c>
      <c r="B743" s="38" t="s">
        <v>653</v>
      </c>
      <c r="C743" s="42">
        <v>654</v>
      </c>
      <c r="D743" s="43">
        <f t="shared" si="60"/>
        <v>23.996426672999998</v>
      </c>
      <c r="E743" s="44">
        <f t="shared" si="59"/>
        <v>2399.6426672999996</v>
      </c>
      <c r="F743" s="34">
        <f t="shared" si="61"/>
        <v>6.54</v>
      </c>
      <c r="G743" s="35"/>
      <c r="H743" s="35"/>
      <c r="I743" s="35"/>
      <c r="J743" s="35"/>
      <c r="K743" s="35"/>
      <c r="L743" s="9">
        <f t="shared" si="57"/>
        <v>13.08</v>
      </c>
      <c r="M743" s="1">
        <f t="shared" si="58"/>
        <v>313.87326088283999</v>
      </c>
    </row>
    <row r="744" spans="1:13" x14ac:dyDescent="0.25">
      <c r="A744" s="19" t="s">
        <v>1654</v>
      </c>
      <c r="B744" s="38" t="s">
        <v>654</v>
      </c>
      <c r="C744" s="42">
        <v>559</v>
      </c>
      <c r="D744" s="43">
        <f t="shared" si="60"/>
        <v>23.996426672999998</v>
      </c>
      <c r="E744" s="44">
        <f t="shared" si="59"/>
        <v>2399.6426672999996</v>
      </c>
      <c r="F744" s="34">
        <f t="shared" si="61"/>
        <v>5.59</v>
      </c>
      <c r="G744" s="35"/>
      <c r="H744" s="35"/>
      <c r="I744" s="35"/>
      <c r="J744" s="35"/>
      <c r="K744" s="35"/>
      <c r="L744" s="9">
        <f t="shared" si="57"/>
        <v>11.18</v>
      </c>
      <c r="M744" s="1">
        <f t="shared" si="58"/>
        <v>268.28005020413997</v>
      </c>
    </row>
    <row r="745" spans="1:13" x14ac:dyDescent="0.25">
      <c r="A745" s="19" t="s">
        <v>1655</v>
      </c>
      <c r="B745" s="38" t="s">
        <v>655</v>
      </c>
      <c r="C745" s="42">
        <v>772</v>
      </c>
      <c r="D745" s="43">
        <f t="shared" si="60"/>
        <v>23.996426672999998</v>
      </c>
      <c r="E745" s="44">
        <f t="shared" si="59"/>
        <v>2399.6426672999996</v>
      </c>
      <c r="F745" s="34">
        <f t="shared" si="61"/>
        <v>7.72</v>
      </c>
      <c r="G745" s="35"/>
      <c r="H745" s="35"/>
      <c r="I745" s="35"/>
      <c r="J745" s="35"/>
      <c r="K745" s="35"/>
      <c r="L745" s="9">
        <f t="shared" si="57"/>
        <v>15.44</v>
      </c>
      <c r="M745" s="1">
        <f t="shared" si="58"/>
        <v>370.50482783111994</v>
      </c>
    </row>
    <row r="746" spans="1:13" x14ac:dyDescent="0.25">
      <c r="A746" s="19" t="s">
        <v>1656</v>
      </c>
      <c r="B746" s="38" t="s">
        <v>656</v>
      </c>
      <c r="C746" s="42">
        <v>873</v>
      </c>
      <c r="D746" s="43">
        <f t="shared" si="60"/>
        <v>23.996426672999998</v>
      </c>
      <c r="E746" s="44">
        <f t="shared" si="59"/>
        <v>2399.6426672999996</v>
      </c>
      <c r="F746" s="34">
        <f t="shared" si="61"/>
        <v>8.73</v>
      </c>
      <c r="G746" s="35"/>
      <c r="H746" s="35"/>
      <c r="I746" s="35"/>
      <c r="J746" s="35"/>
      <c r="K746" s="35"/>
      <c r="L746" s="9">
        <f t="shared" si="57"/>
        <v>17.46</v>
      </c>
      <c r="M746" s="1">
        <f t="shared" si="58"/>
        <v>418.97760971058</v>
      </c>
    </row>
    <row r="747" spans="1:13" x14ac:dyDescent="0.25">
      <c r="A747" s="19" t="s">
        <v>1657</v>
      </c>
      <c r="B747" s="38" t="s">
        <v>657</v>
      </c>
      <c r="C747" s="42">
        <v>417</v>
      </c>
      <c r="D747" s="43">
        <f t="shared" si="60"/>
        <v>23.996426672999998</v>
      </c>
      <c r="E747" s="44">
        <f t="shared" si="59"/>
        <v>2399.6426672999996</v>
      </c>
      <c r="F747" s="34">
        <f t="shared" si="61"/>
        <v>4.17</v>
      </c>
      <c r="G747" s="35"/>
      <c r="H747" s="35"/>
      <c r="I747" s="35"/>
      <c r="J747" s="35"/>
      <c r="K747" s="35"/>
      <c r="L747" s="9">
        <f t="shared" si="57"/>
        <v>8.34</v>
      </c>
      <c r="M747" s="1">
        <f t="shared" si="58"/>
        <v>200.13019845282</v>
      </c>
    </row>
    <row r="748" spans="1:13" x14ac:dyDescent="0.25">
      <c r="A748" s="19" t="s">
        <v>1658</v>
      </c>
      <c r="B748" s="38" t="s">
        <v>658</v>
      </c>
      <c r="C748" s="42">
        <v>2725</v>
      </c>
      <c r="D748" s="43">
        <f t="shared" si="60"/>
        <v>23.996426672999998</v>
      </c>
      <c r="E748" s="44">
        <f t="shared" si="59"/>
        <v>2399.6426672999996</v>
      </c>
      <c r="F748" s="34">
        <f t="shared" si="61"/>
        <v>27.25</v>
      </c>
      <c r="G748" s="35"/>
      <c r="H748" s="35"/>
      <c r="I748" s="35"/>
      <c r="J748" s="35"/>
      <c r="K748" s="35"/>
      <c r="L748" s="9">
        <f t="shared" si="57"/>
        <v>54.5</v>
      </c>
      <c r="M748" s="1">
        <f t="shared" si="58"/>
        <v>1307.8052536784999</v>
      </c>
    </row>
    <row r="749" spans="1:13" x14ac:dyDescent="0.25">
      <c r="A749" s="19" t="s">
        <v>1659</v>
      </c>
      <c r="B749" s="38" t="s">
        <v>659</v>
      </c>
      <c r="C749" s="42">
        <v>697</v>
      </c>
      <c r="D749" s="43">
        <f t="shared" si="60"/>
        <v>23.996426672999998</v>
      </c>
      <c r="E749" s="44">
        <f t="shared" si="59"/>
        <v>2399.6426672999996</v>
      </c>
      <c r="F749" s="34">
        <f t="shared" si="61"/>
        <v>6.97</v>
      </c>
      <c r="G749" s="35"/>
      <c r="H749" s="35"/>
      <c r="I749" s="35"/>
      <c r="J749" s="35"/>
      <c r="K749" s="35"/>
      <c r="L749" s="9">
        <f t="shared" si="57"/>
        <v>13.94</v>
      </c>
      <c r="M749" s="1">
        <f t="shared" si="58"/>
        <v>334.51018782161998</v>
      </c>
    </row>
    <row r="750" spans="1:13" x14ac:dyDescent="0.25">
      <c r="A750" s="19" t="s">
        <v>1660</v>
      </c>
      <c r="B750" s="38" t="s">
        <v>660</v>
      </c>
      <c r="C750" s="42">
        <v>711</v>
      </c>
      <c r="D750" s="43">
        <f t="shared" si="60"/>
        <v>23.996426672999998</v>
      </c>
      <c r="E750" s="44">
        <f t="shared" si="59"/>
        <v>2399.6426672999996</v>
      </c>
      <c r="F750" s="34">
        <f t="shared" si="61"/>
        <v>7.11</v>
      </c>
      <c r="G750" s="35"/>
      <c r="H750" s="35"/>
      <c r="I750" s="35"/>
      <c r="J750" s="35"/>
      <c r="K750" s="35"/>
      <c r="L750" s="9">
        <f t="shared" si="57"/>
        <v>14.22</v>
      </c>
      <c r="M750" s="1">
        <f t="shared" si="58"/>
        <v>341.22918729006</v>
      </c>
    </row>
    <row r="751" spans="1:13" x14ac:dyDescent="0.25">
      <c r="A751" s="19" t="s">
        <v>1661</v>
      </c>
      <c r="B751" s="38" t="s">
        <v>661</v>
      </c>
      <c r="C751" s="42">
        <v>798</v>
      </c>
      <c r="D751" s="43">
        <f t="shared" si="60"/>
        <v>23.996426672999998</v>
      </c>
      <c r="E751" s="44">
        <f t="shared" si="59"/>
        <v>2399.6426672999996</v>
      </c>
      <c r="F751" s="34">
        <f t="shared" si="61"/>
        <v>7.98</v>
      </c>
      <c r="G751" s="35"/>
      <c r="H751" s="35"/>
      <c r="I751" s="35"/>
      <c r="J751" s="35"/>
      <c r="K751" s="35"/>
      <c r="L751" s="9">
        <f t="shared" si="57"/>
        <v>15.96</v>
      </c>
      <c r="M751" s="1">
        <f t="shared" si="58"/>
        <v>382.98296970107998</v>
      </c>
    </row>
    <row r="752" spans="1:13" x14ac:dyDescent="0.25">
      <c r="A752" s="19" t="s">
        <v>1662</v>
      </c>
      <c r="B752" s="38" t="s">
        <v>662</v>
      </c>
      <c r="C752" s="42">
        <v>737</v>
      </c>
      <c r="D752" s="43">
        <f t="shared" si="60"/>
        <v>23.996426672999998</v>
      </c>
      <c r="E752" s="44">
        <f t="shared" si="59"/>
        <v>2399.6426672999996</v>
      </c>
      <c r="F752" s="34">
        <f t="shared" si="61"/>
        <v>7.37</v>
      </c>
      <c r="G752" s="35"/>
      <c r="H752" s="35"/>
      <c r="I752" s="35"/>
      <c r="J752" s="35"/>
      <c r="K752" s="35"/>
      <c r="L752" s="9">
        <f t="shared" si="57"/>
        <v>14.74</v>
      </c>
      <c r="M752" s="1">
        <f t="shared" si="58"/>
        <v>353.70732916001998</v>
      </c>
    </row>
    <row r="753" spans="1:13" x14ac:dyDescent="0.25">
      <c r="A753" s="19" t="s">
        <v>1663</v>
      </c>
      <c r="B753" s="38" t="s">
        <v>663</v>
      </c>
      <c r="C753" s="42">
        <v>1378</v>
      </c>
      <c r="D753" s="43">
        <f t="shared" si="60"/>
        <v>23.996426672999998</v>
      </c>
      <c r="E753" s="44">
        <f t="shared" si="59"/>
        <v>2399.6426672999996</v>
      </c>
      <c r="F753" s="34">
        <f t="shared" si="61"/>
        <v>13.780000000000001</v>
      </c>
      <c r="G753" s="35"/>
      <c r="H753" s="35"/>
      <c r="I753" s="35"/>
      <c r="J753" s="35"/>
      <c r="K753" s="35"/>
      <c r="L753" s="9">
        <f t="shared" si="57"/>
        <v>27.560000000000002</v>
      </c>
      <c r="M753" s="1">
        <f t="shared" si="58"/>
        <v>661.34151910788</v>
      </c>
    </row>
    <row r="754" spans="1:13" x14ac:dyDescent="0.25">
      <c r="A754" s="19" t="s">
        <v>1664</v>
      </c>
      <c r="B754" s="38" t="s">
        <v>664</v>
      </c>
      <c r="C754" s="42">
        <v>1936</v>
      </c>
      <c r="D754" s="43">
        <f t="shared" si="60"/>
        <v>23.996426672999998</v>
      </c>
      <c r="E754" s="44">
        <f t="shared" si="59"/>
        <v>2399.6426672999996</v>
      </c>
      <c r="F754" s="34">
        <f t="shared" si="61"/>
        <v>19.36</v>
      </c>
      <c r="G754" s="35"/>
      <c r="H754" s="35"/>
      <c r="I754" s="35"/>
      <c r="J754" s="35"/>
      <c r="K754" s="35"/>
      <c r="L754" s="9">
        <f t="shared" si="57"/>
        <v>38.72</v>
      </c>
      <c r="M754" s="1">
        <f t="shared" si="58"/>
        <v>929.14164077855992</v>
      </c>
    </row>
    <row r="755" spans="1:13" x14ac:dyDescent="0.25">
      <c r="A755" s="41" t="s">
        <v>972</v>
      </c>
      <c r="B755" s="10" t="s">
        <v>845</v>
      </c>
      <c r="C755" s="63"/>
      <c r="D755" s="43"/>
      <c r="E755" s="47"/>
      <c r="F755" s="34">
        <f t="shared" si="61"/>
        <v>0</v>
      </c>
      <c r="G755" s="34"/>
      <c r="H755" s="34"/>
      <c r="I755" s="34"/>
      <c r="J755" s="34"/>
      <c r="K755" s="34"/>
      <c r="L755" s="9">
        <f t="shared" si="57"/>
        <v>0</v>
      </c>
      <c r="M755" s="1">
        <f t="shared" si="58"/>
        <v>0</v>
      </c>
    </row>
    <row r="756" spans="1:13" x14ac:dyDescent="0.25">
      <c r="A756" s="19" t="s">
        <v>1665</v>
      </c>
      <c r="B756" s="38" t="s">
        <v>665</v>
      </c>
      <c r="C756" s="42">
        <v>17756</v>
      </c>
      <c r="D756" s="43">
        <f t="shared" si="60"/>
        <v>23.996426672999998</v>
      </c>
      <c r="E756" s="44">
        <f t="shared" si="59"/>
        <v>4260.8055200578801</v>
      </c>
      <c r="F756" s="34">
        <f t="shared" si="61"/>
        <v>177.56</v>
      </c>
      <c r="G756" s="35"/>
      <c r="H756" s="35"/>
      <c r="I756" s="35"/>
      <c r="J756" s="35"/>
      <c r="K756" s="35"/>
      <c r="L756" s="9">
        <f t="shared" si="57"/>
        <v>355.12</v>
      </c>
      <c r="M756" s="1">
        <f t="shared" si="58"/>
        <v>8521.6110401157603</v>
      </c>
    </row>
    <row r="757" spans="1:13" x14ac:dyDescent="0.25">
      <c r="A757" s="19" t="s">
        <v>1666</v>
      </c>
      <c r="B757" s="38" t="s">
        <v>666</v>
      </c>
      <c r="C757" s="42">
        <v>1392</v>
      </c>
      <c r="D757" s="43">
        <f t="shared" si="60"/>
        <v>23.996426672999998</v>
      </c>
      <c r="E757" s="44">
        <f t="shared" si="59"/>
        <v>2399.6426672999996</v>
      </c>
      <c r="F757" s="34">
        <f t="shared" si="61"/>
        <v>13.92</v>
      </c>
      <c r="G757" s="35"/>
      <c r="H757" s="35"/>
      <c r="I757" s="35"/>
      <c r="J757" s="35"/>
      <c r="K757" s="35"/>
      <c r="L757" s="9">
        <f t="shared" si="57"/>
        <v>27.84</v>
      </c>
      <c r="M757" s="1">
        <f t="shared" si="58"/>
        <v>668.06051857631996</v>
      </c>
    </row>
    <row r="758" spans="1:13" x14ac:dyDescent="0.25">
      <c r="A758" s="19" t="s">
        <v>1669</v>
      </c>
      <c r="B758" s="38" t="s">
        <v>667</v>
      </c>
      <c r="C758" s="42">
        <v>2144</v>
      </c>
      <c r="D758" s="43">
        <f t="shared" si="60"/>
        <v>23.996426672999998</v>
      </c>
      <c r="E758" s="44">
        <f t="shared" si="59"/>
        <v>2399.6426672999996</v>
      </c>
      <c r="F758" s="34">
        <f t="shared" si="61"/>
        <v>21.44</v>
      </c>
      <c r="G758" s="35"/>
      <c r="H758" s="35"/>
      <c r="I758" s="35"/>
      <c r="J758" s="35"/>
      <c r="K758" s="35"/>
      <c r="L758" s="9">
        <f t="shared" si="57"/>
        <v>42.88</v>
      </c>
      <c r="M758" s="1">
        <f t="shared" si="58"/>
        <v>1028.9667757382399</v>
      </c>
    </row>
    <row r="759" spans="1:13" x14ac:dyDescent="0.25">
      <c r="A759" s="19" t="s">
        <v>1670</v>
      </c>
      <c r="B759" s="38" t="s">
        <v>668</v>
      </c>
      <c r="C759" s="42">
        <v>2394</v>
      </c>
      <c r="D759" s="43">
        <f t="shared" si="60"/>
        <v>23.996426672999998</v>
      </c>
      <c r="E759" s="44">
        <f t="shared" si="59"/>
        <v>2399.6426672999996</v>
      </c>
      <c r="F759" s="34">
        <f t="shared" si="61"/>
        <v>23.94</v>
      </c>
      <c r="G759" s="35"/>
      <c r="H759" s="35"/>
      <c r="I759" s="35"/>
      <c r="J759" s="35"/>
      <c r="K759" s="35"/>
      <c r="L759" s="9">
        <f t="shared" si="57"/>
        <v>47.88</v>
      </c>
      <c r="M759" s="1">
        <f t="shared" si="58"/>
        <v>1148.9489091032399</v>
      </c>
    </row>
    <row r="760" spans="1:13" x14ac:dyDescent="0.25">
      <c r="A760" s="19" t="s">
        <v>1668</v>
      </c>
      <c r="B760" s="38" t="s">
        <v>669</v>
      </c>
      <c r="C760" s="42">
        <v>1081</v>
      </c>
      <c r="D760" s="43">
        <f t="shared" si="60"/>
        <v>23.996426672999998</v>
      </c>
      <c r="E760" s="44">
        <f t="shared" si="59"/>
        <v>2399.6426672999996</v>
      </c>
      <c r="F760" s="34">
        <f t="shared" si="61"/>
        <v>10.81</v>
      </c>
      <c r="G760" s="35"/>
      <c r="H760" s="35"/>
      <c r="I760" s="35"/>
      <c r="J760" s="35"/>
      <c r="K760" s="35"/>
      <c r="L760" s="9">
        <f t="shared" si="57"/>
        <v>21.62</v>
      </c>
      <c r="M760" s="1">
        <f t="shared" si="58"/>
        <v>518.80274467026004</v>
      </c>
    </row>
    <row r="761" spans="1:13" x14ac:dyDescent="0.25">
      <c r="A761" s="19" t="s">
        <v>1667</v>
      </c>
      <c r="B761" s="38" t="s">
        <v>670</v>
      </c>
      <c r="C761" s="42">
        <v>677</v>
      </c>
      <c r="D761" s="43">
        <f t="shared" si="60"/>
        <v>23.996426672999998</v>
      </c>
      <c r="E761" s="44">
        <f t="shared" si="59"/>
        <v>2399.6426672999996</v>
      </c>
      <c r="F761" s="34">
        <f t="shared" si="61"/>
        <v>6.7700000000000005</v>
      </c>
      <c r="G761" s="35"/>
      <c r="H761" s="35"/>
      <c r="I761" s="35"/>
      <c r="J761" s="35"/>
      <c r="K761" s="35"/>
      <c r="L761" s="9">
        <f t="shared" si="57"/>
        <v>13.540000000000001</v>
      </c>
      <c r="M761" s="1">
        <f t="shared" si="58"/>
        <v>324.91161715241998</v>
      </c>
    </row>
    <row r="762" spans="1:13" x14ac:dyDescent="0.25">
      <c r="A762" s="19" t="s">
        <v>1671</v>
      </c>
      <c r="B762" s="38" t="s">
        <v>671</v>
      </c>
      <c r="C762" s="42">
        <v>5441</v>
      </c>
      <c r="D762" s="43">
        <f t="shared" si="60"/>
        <v>23.996426672999998</v>
      </c>
      <c r="E762" s="44">
        <f t="shared" si="59"/>
        <v>2399.6426672999996</v>
      </c>
      <c r="F762" s="34">
        <f t="shared" si="61"/>
        <v>54.410000000000004</v>
      </c>
      <c r="G762" s="35"/>
      <c r="H762" s="35"/>
      <c r="I762" s="35"/>
      <c r="J762" s="35"/>
      <c r="K762" s="35"/>
      <c r="L762" s="9">
        <f t="shared" si="57"/>
        <v>108.82000000000001</v>
      </c>
      <c r="M762" s="1">
        <f t="shared" si="58"/>
        <v>2611.29115055586</v>
      </c>
    </row>
    <row r="763" spans="1:13" x14ac:dyDescent="0.25">
      <c r="A763" s="19" t="s">
        <v>1672</v>
      </c>
      <c r="B763" s="38" t="s">
        <v>672</v>
      </c>
      <c r="C763" s="42">
        <v>2576</v>
      </c>
      <c r="D763" s="43">
        <f t="shared" si="60"/>
        <v>23.996426672999998</v>
      </c>
      <c r="E763" s="44">
        <f t="shared" si="59"/>
        <v>2399.6426672999996</v>
      </c>
      <c r="F763" s="34">
        <f t="shared" si="61"/>
        <v>25.76</v>
      </c>
      <c r="G763" s="35"/>
      <c r="H763" s="35"/>
      <c r="I763" s="35"/>
      <c r="J763" s="35"/>
      <c r="K763" s="35"/>
      <c r="L763" s="9">
        <f t="shared" si="57"/>
        <v>51.52</v>
      </c>
      <c r="M763" s="1">
        <f t="shared" si="58"/>
        <v>1236.2959021929601</v>
      </c>
    </row>
    <row r="764" spans="1:13" x14ac:dyDescent="0.25">
      <c r="A764" s="19" t="s">
        <v>1673</v>
      </c>
      <c r="B764" s="38" t="s">
        <v>673</v>
      </c>
      <c r="C764" s="42">
        <v>1957</v>
      </c>
      <c r="D764" s="43">
        <f t="shared" si="60"/>
        <v>23.996426672999998</v>
      </c>
      <c r="E764" s="44">
        <f t="shared" si="59"/>
        <v>2399.6426672999996</v>
      </c>
      <c r="F764" s="34">
        <f t="shared" si="61"/>
        <v>19.57</v>
      </c>
      <c r="G764" s="35"/>
      <c r="H764" s="35"/>
      <c r="I764" s="35"/>
      <c r="J764" s="35"/>
      <c r="K764" s="35"/>
      <c r="L764" s="9">
        <f t="shared" si="57"/>
        <v>39.14</v>
      </c>
      <c r="M764" s="1">
        <f t="shared" si="58"/>
        <v>939.22013998121997</v>
      </c>
    </row>
    <row r="765" spans="1:13" x14ac:dyDescent="0.25">
      <c r="A765" s="19" t="s">
        <v>1674</v>
      </c>
      <c r="B765" s="38" t="s">
        <v>674</v>
      </c>
      <c r="C765" s="42">
        <v>2726</v>
      </c>
      <c r="D765" s="43">
        <f t="shared" si="60"/>
        <v>23.996426672999998</v>
      </c>
      <c r="E765" s="44">
        <f t="shared" si="59"/>
        <v>2399.6426672999996</v>
      </c>
      <c r="F765" s="34">
        <f t="shared" si="61"/>
        <v>27.26</v>
      </c>
      <c r="G765" s="35"/>
      <c r="H765" s="35"/>
      <c r="I765" s="35"/>
      <c r="J765" s="35"/>
      <c r="K765" s="35"/>
      <c r="L765" s="9">
        <f t="shared" si="57"/>
        <v>54.52</v>
      </c>
      <c r="M765" s="1">
        <f t="shared" si="58"/>
        <v>1308.2851822119601</v>
      </c>
    </row>
    <row r="766" spans="1:13" x14ac:dyDescent="0.25">
      <c r="A766" s="19" t="s">
        <v>1675</v>
      </c>
      <c r="B766" s="38" t="s">
        <v>675</v>
      </c>
      <c r="C766" s="42">
        <v>2473</v>
      </c>
      <c r="D766" s="43">
        <f t="shared" si="60"/>
        <v>23.996426672999998</v>
      </c>
      <c r="E766" s="44">
        <f t="shared" si="59"/>
        <v>2399.6426672999996</v>
      </c>
      <c r="F766" s="34">
        <f t="shared" si="61"/>
        <v>24.73</v>
      </c>
      <c r="G766" s="35"/>
      <c r="H766" s="35"/>
      <c r="I766" s="35"/>
      <c r="J766" s="35"/>
      <c r="K766" s="35"/>
      <c r="L766" s="9">
        <f t="shared" si="57"/>
        <v>49.46</v>
      </c>
      <c r="M766" s="1">
        <f t="shared" si="58"/>
        <v>1186.8632632465799</v>
      </c>
    </row>
    <row r="767" spans="1:13" x14ac:dyDescent="0.25">
      <c r="A767" s="19" t="s">
        <v>1676</v>
      </c>
      <c r="B767" s="38" t="s">
        <v>676</v>
      </c>
      <c r="C767" s="42">
        <v>1996</v>
      </c>
      <c r="D767" s="43">
        <f t="shared" si="60"/>
        <v>23.996426672999998</v>
      </c>
      <c r="E767" s="44">
        <f t="shared" si="59"/>
        <v>2399.6426672999996</v>
      </c>
      <c r="F767" s="34">
        <f t="shared" si="61"/>
        <v>19.96</v>
      </c>
      <c r="G767" s="35"/>
      <c r="H767" s="35"/>
      <c r="I767" s="35"/>
      <c r="J767" s="35"/>
      <c r="K767" s="35"/>
      <c r="L767" s="9">
        <f t="shared" si="57"/>
        <v>39.92</v>
      </c>
      <c r="M767" s="1">
        <f t="shared" si="58"/>
        <v>957.93735278615998</v>
      </c>
    </row>
    <row r="768" spans="1:13" x14ac:dyDescent="0.25">
      <c r="A768" s="19" t="s">
        <v>1677</v>
      </c>
      <c r="B768" s="38" t="s">
        <v>677</v>
      </c>
      <c r="C768" s="42">
        <v>911</v>
      </c>
      <c r="D768" s="43">
        <f t="shared" si="60"/>
        <v>23.996426672999998</v>
      </c>
      <c r="E768" s="44">
        <f t="shared" si="59"/>
        <v>2399.6426672999996</v>
      </c>
      <c r="F768" s="34">
        <f t="shared" si="61"/>
        <v>9.11</v>
      </c>
      <c r="G768" s="35"/>
      <c r="H768" s="35"/>
      <c r="I768" s="35"/>
      <c r="J768" s="35"/>
      <c r="K768" s="35"/>
      <c r="L768" s="9">
        <f t="shared" si="57"/>
        <v>18.22</v>
      </c>
      <c r="M768" s="1">
        <f t="shared" si="58"/>
        <v>437.21489398205995</v>
      </c>
    </row>
    <row r="769" spans="1:13" x14ac:dyDescent="0.25">
      <c r="A769" s="19" t="s">
        <v>1678</v>
      </c>
      <c r="B769" s="38" t="s">
        <v>678</v>
      </c>
      <c r="C769" s="42">
        <v>6016</v>
      </c>
      <c r="D769" s="43">
        <f t="shared" si="60"/>
        <v>23.996426672999998</v>
      </c>
      <c r="E769" s="44">
        <f t="shared" si="59"/>
        <v>2399.6426672999996</v>
      </c>
      <c r="F769" s="34">
        <f t="shared" si="61"/>
        <v>60.160000000000004</v>
      </c>
      <c r="G769" s="35"/>
      <c r="H769" s="35"/>
      <c r="I769" s="35"/>
      <c r="J769" s="35"/>
      <c r="K769" s="35"/>
      <c r="L769" s="9">
        <f t="shared" si="57"/>
        <v>120.32000000000001</v>
      </c>
      <c r="M769" s="1">
        <f t="shared" si="58"/>
        <v>2887.25005729536</v>
      </c>
    </row>
    <row r="770" spans="1:13" x14ac:dyDescent="0.25">
      <c r="A770" s="19" t="s">
        <v>1679</v>
      </c>
      <c r="B770" s="38" t="s">
        <v>679</v>
      </c>
      <c r="C770" s="42">
        <v>877</v>
      </c>
      <c r="D770" s="43">
        <f t="shared" si="60"/>
        <v>23.996426672999998</v>
      </c>
      <c r="E770" s="44">
        <f t="shared" si="59"/>
        <v>2399.6426672999996</v>
      </c>
      <c r="F770" s="34">
        <f t="shared" si="61"/>
        <v>8.77</v>
      </c>
      <c r="G770" s="35"/>
      <c r="H770" s="35"/>
      <c r="I770" s="35"/>
      <c r="J770" s="35"/>
      <c r="K770" s="35"/>
      <c r="L770" s="9">
        <f t="shared" si="57"/>
        <v>17.54</v>
      </c>
      <c r="M770" s="1">
        <f t="shared" si="58"/>
        <v>420.89732384441993</v>
      </c>
    </row>
    <row r="771" spans="1:13" x14ac:dyDescent="0.25">
      <c r="A771" s="19" t="s">
        <v>1680</v>
      </c>
      <c r="B771" s="38" t="s">
        <v>680</v>
      </c>
      <c r="C771" s="42">
        <v>1249</v>
      </c>
      <c r="D771" s="43">
        <f t="shared" si="60"/>
        <v>23.996426672999998</v>
      </c>
      <c r="E771" s="44">
        <f t="shared" si="59"/>
        <v>2399.6426672999996</v>
      </c>
      <c r="F771" s="34">
        <f t="shared" si="61"/>
        <v>12.49</v>
      </c>
      <c r="G771" s="35"/>
      <c r="H771" s="35"/>
      <c r="I771" s="35"/>
      <c r="J771" s="35"/>
      <c r="K771" s="35"/>
      <c r="L771" s="9">
        <f t="shared" ref="L771:L834" si="62">C771*2%</f>
        <v>24.98</v>
      </c>
      <c r="M771" s="1">
        <f t="shared" ref="M771:M834" si="63">D771*(C771*2%)</f>
        <v>599.43073829154002</v>
      </c>
    </row>
    <row r="772" spans="1:13" x14ac:dyDescent="0.25">
      <c r="A772" s="19" t="s">
        <v>1681</v>
      </c>
      <c r="B772" s="38" t="s">
        <v>274</v>
      </c>
      <c r="C772" s="42">
        <v>675</v>
      </c>
      <c r="D772" s="43">
        <f t="shared" si="60"/>
        <v>23.996426672999998</v>
      </c>
      <c r="E772" s="44">
        <f t="shared" ref="E772:E835" si="64">IF((C772*0.01*$M$5)&gt;=$M$6,D772*(C772*0.01*$M$5),D772*$M$6)</f>
        <v>2399.6426672999996</v>
      </c>
      <c r="F772" s="34">
        <f t="shared" si="61"/>
        <v>6.75</v>
      </c>
      <c r="G772" s="35"/>
      <c r="H772" s="35"/>
      <c r="I772" s="35"/>
      <c r="J772" s="35"/>
      <c r="K772" s="35"/>
      <c r="L772" s="9">
        <f t="shared" si="62"/>
        <v>13.5</v>
      </c>
      <c r="M772" s="1">
        <f t="shared" si="63"/>
        <v>323.95176008549998</v>
      </c>
    </row>
    <row r="773" spans="1:13" x14ac:dyDescent="0.25">
      <c r="A773" s="19" t="s">
        <v>1682</v>
      </c>
      <c r="B773" s="38" t="s">
        <v>681</v>
      </c>
      <c r="C773" s="42">
        <v>2154</v>
      </c>
      <c r="D773" s="43">
        <f t="shared" si="60"/>
        <v>23.996426672999998</v>
      </c>
      <c r="E773" s="44">
        <f t="shared" si="64"/>
        <v>2399.6426672999996</v>
      </c>
      <c r="F773" s="34">
        <f t="shared" si="61"/>
        <v>21.54</v>
      </c>
      <c r="G773" s="35"/>
      <c r="H773" s="35"/>
      <c r="I773" s="35"/>
      <c r="J773" s="35"/>
      <c r="K773" s="35"/>
      <c r="L773" s="9">
        <f t="shared" si="62"/>
        <v>43.08</v>
      </c>
      <c r="M773" s="1">
        <f t="shared" si="63"/>
        <v>1033.7660610728399</v>
      </c>
    </row>
    <row r="774" spans="1:13" x14ac:dyDescent="0.25">
      <c r="A774" s="19" t="s">
        <v>1683</v>
      </c>
      <c r="B774" s="38" t="s">
        <v>682</v>
      </c>
      <c r="C774" s="42">
        <v>1204</v>
      </c>
      <c r="D774" s="43">
        <f t="shared" si="60"/>
        <v>23.996426672999998</v>
      </c>
      <c r="E774" s="44">
        <f t="shared" si="64"/>
        <v>2399.6426672999996</v>
      </c>
      <c r="F774" s="34">
        <f t="shared" si="61"/>
        <v>12.040000000000001</v>
      </c>
      <c r="G774" s="35"/>
      <c r="H774" s="35"/>
      <c r="I774" s="35"/>
      <c r="J774" s="35"/>
      <c r="K774" s="35"/>
      <c r="L774" s="9">
        <f t="shared" si="62"/>
        <v>24.080000000000002</v>
      </c>
      <c r="M774" s="1">
        <f t="shared" si="63"/>
        <v>577.83395428584004</v>
      </c>
    </row>
    <row r="775" spans="1:13" x14ac:dyDescent="0.25">
      <c r="A775" s="19" t="s">
        <v>1684</v>
      </c>
      <c r="B775" s="38" t="s">
        <v>22</v>
      </c>
      <c r="C775" s="42">
        <v>1356</v>
      </c>
      <c r="D775" s="43">
        <f t="shared" ref="D775:D838" si="65">$N$4</f>
        <v>23.996426672999998</v>
      </c>
      <c r="E775" s="44">
        <f t="shared" si="64"/>
        <v>2399.6426672999996</v>
      </c>
      <c r="F775" s="34">
        <f t="shared" si="61"/>
        <v>13.56</v>
      </c>
      <c r="G775" s="35"/>
      <c r="H775" s="35"/>
      <c r="I775" s="35"/>
      <c r="J775" s="35"/>
      <c r="K775" s="35"/>
      <c r="L775" s="9">
        <f t="shared" si="62"/>
        <v>27.12</v>
      </c>
      <c r="M775" s="1">
        <f t="shared" si="63"/>
        <v>650.78309137175995</v>
      </c>
    </row>
    <row r="776" spans="1:13" x14ac:dyDescent="0.25">
      <c r="A776" s="19" t="s">
        <v>1685</v>
      </c>
      <c r="B776" s="38" t="s">
        <v>683</v>
      </c>
      <c r="C776" s="42">
        <v>3216</v>
      </c>
      <c r="D776" s="43">
        <f t="shared" si="65"/>
        <v>23.996426672999998</v>
      </c>
      <c r="E776" s="44">
        <f t="shared" si="64"/>
        <v>2399.6426672999996</v>
      </c>
      <c r="F776" s="34">
        <f t="shared" ref="F776:F839" si="66">C776*1%</f>
        <v>32.160000000000004</v>
      </c>
      <c r="G776" s="35"/>
      <c r="H776" s="35"/>
      <c r="I776" s="35"/>
      <c r="J776" s="35"/>
      <c r="K776" s="35"/>
      <c r="L776" s="9">
        <f t="shared" si="62"/>
        <v>64.320000000000007</v>
      </c>
      <c r="M776" s="1">
        <f t="shared" si="63"/>
        <v>1543.4501636073601</v>
      </c>
    </row>
    <row r="777" spans="1:13" x14ac:dyDescent="0.25">
      <c r="A777" s="19" t="s">
        <v>1686</v>
      </c>
      <c r="B777" s="38" t="s">
        <v>684</v>
      </c>
      <c r="C777" s="42">
        <v>4851</v>
      </c>
      <c r="D777" s="43">
        <f t="shared" si="65"/>
        <v>23.996426672999998</v>
      </c>
      <c r="E777" s="44">
        <f t="shared" si="64"/>
        <v>2399.6426672999996</v>
      </c>
      <c r="F777" s="34">
        <f t="shared" si="66"/>
        <v>48.51</v>
      </c>
      <c r="G777" s="35"/>
      <c r="H777" s="35"/>
      <c r="I777" s="35"/>
      <c r="J777" s="35"/>
      <c r="K777" s="35"/>
      <c r="L777" s="9">
        <f t="shared" si="62"/>
        <v>97.02</v>
      </c>
      <c r="M777" s="1">
        <f t="shared" si="63"/>
        <v>2328.1333158144598</v>
      </c>
    </row>
    <row r="778" spans="1:13" x14ac:dyDescent="0.25">
      <c r="A778" s="19" t="s">
        <v>1687</v>
      </c>
      <c r="B778" s="38" t="s">
        <v>98</v>
      </c>
      <c r="C778" s="42">
        <v>1237</v>
      </c>
      <c r="D778" s="43">
        <f t="shared" si="65"/>
        <v>23.996426672999998</v>
      </c>
      <c r="E778" s="44">
        <f t="shared" si="64"/>
        <v>2399.6426672999996</v>
      </c>
      <c r="F778" s="34">
        <f t="shared" si="66"/>
        <v>12.370000000000001</v>
      </c>
      <c r="G778" s="35"/>
      <c r="H778" s="35"/>
      <c r="I778" s="35"/>
      <c r="J778" s="35"/>
      <c r="K778" s="35"/>
      <c r="L778" s="9">
        <f t="shared" si="62"/>
        <v>24.740000000000002</v>
      </c>
      <c r="M778" s="1">
        <f t="shared" si="63"/>
        <v>593.67159589002006</v>
      </c>
    </row>
    <row r="779" spans="1:13" x14ac:dyDescent="0.25">
      <c r="A779" s="19" t="s">
        <v>1688</v>
      </c>
      <c r="B779" s="38" t="s">
        <v>685</v>
      </c>
      <c r="C779" s="42">
        <v>1063</v>
      </c>
      <c r="D779" s="43">
        <f t="shared" si="65"/>
        <v>23.996426672999998</v>
      </c>
      <c r="E779" s="44">
        <f t="shared" si="64"/>
        <v>2399.6426672999996</v>
      </c>
      <c r="F779" s="34">
        <f t="shared" si="66"/>
        <v>10.63</v>
      </c>
      <c r="G779" s="35"/>
      <c r="H779" s="35"/>
      <c r="I779" s="35"/>
      <c r="J779" s="35"/>
      <c r="K779" s="35"/>
      <c r="L779" s="9">
        <f t="shared" si="62"/>
        <v>21.26</v>
      </c>
      <c r="M779" s="1">
        <f t="shared" si="63"/>
        <v>510.16403106797998</v>
      </c>
    </row>
    <row r="780" spans="1:13" x14ac:dyDescent="0.25">
      <c r="A780" s="19" t="s">
        <v>1689</v>
      </c>
      <c r="B780" s="38" t="s">
        <v>686</v>
      </c>
      <c r="C780" s="42">
        <v>1265</v>
      </c>
      <c r="D780" s="43">
        <f t="shared" si="65"/>
        <v>23.996426672999998</v>
      </c>
      <c r="E780" s="44">
        <f t="shared" si="64"/>
        <v>2399.6426672999996</v>
      </c>
      <c r="F780" s="34">
        <f t="shared" si="66"/>
        <v>12.65</v>
      </c>
      <c r="G780" s="35"/>
      <c r="H780" s="35"/>
      <c r="I780" s="35"/>
      <c r="J780" s="35"/>
      <c r="K780" s="35"/>
      <c r="L780" s="9">
        <f t="shared" si="62"/>
        <v>25.3</v>
      </c>
      <c r="M780" s="1">
        <f t="shared" si="63"/>
        <v>607.10959482689998</v>
      </c>
    </row>
    <row r="781" spans="1:13" x14ac:dyDescent="0.25">
      <c r="A781" s="19" t="s">
        <v>1690</v>
      </c>
      <c r="B781" s="38" t="s">
        <v>687</v>
      </c>
      <c r="C781" s="42">
        <v>4217</v>
      </c>
      <c r="D781" s="43">
        <f t="shared" si="65"/>
        <v>23.996426672999998</v>
      </c>
      <c r="E781" s="44">
        <f t="shared" si="64"/>
        <v>2399.6426672999996</v>
      </c>
      <c r="F781" s="34">
        <f t="shared" si="66"/>
        <v>42.17</v>
      </c>
      <c r="G781" s="35"/>
      <c r="H781" s="35"/>
      <c r="I781" s="35"/>
      <c r="J781" s="35"/>
      <c r="K781" s="35"/>
      <c r="L781" s="9">
        <f t="shared" si="62"/>
        <v>84.34</v>
      </c>
      <c r="M781" s="1">
        <f t="shared" si="63"/>
        <v>2023.85862560082</v>
      </c>
    </row>
    <row r="782" spans="1:13" x14ac:dyDescent="0.25">
      <c r="A782" s="19" t="s">
        <v>1691</v>
      </c>
      <c r="B782" s="38" t="s">
        <v>688</v>
      </c>
      <c r="C782" s="42">
        <v>2496</v>
      </c>
      <c r="D782" s="43">
        <f t="shared" si="65"/>
        <v>23.996426672999998</v>
      </c>
      <c r="E782" s="44">
        <f t="shared" si="64"/>
        <v>2399.6426672999996</v>
      </c>
      <c r="F782" s="34">
        <f t="shared" si="66"/>
        <v>24.96</v>
      </c>
      <c r="G782" s="35"/>
      <c r="H782" s="35"/>
      <c r="I782" s="35"/>
      <c r="J782" s="35"/>
      <c r="K782" s="35"/>
      <c r="L782" s="9">
        <f t="shared" si="62"/>
        <v>49.92</v>
      </c>
      <c r="M782" s="1">
        <f t="shared" si="63"/>
        <v>1197.9016195161601</v>
      </c>
    </row>
    <row r="783" spans="1:13" x14ac:dyDescent="0.25">
      <c r="A783" s="41" t="s">
        <v>973</v>
      </c>
      <c r="B783" s="10" t="s">
        <v>846</v>
      </c>
      <c r="C783" s="63"/>
      <c r="D783" s="43"/>
      <c r="E783" s="47"/>
      <c r="F783" s="34">
        <f t="shared" si="66"/>
        <v>0</v>
      </c>
      <c r="G783" s="34"/>
      <c r="H783" s="34"/>
      <c r="I783" s="34"/>
      <c r="J783" s="34"/>
      <c r="K783" s="34"/>
      <c r="L783" s="9">
        <f t="shared" si="62"/>
        <v>0</v>
      </c>
      <c r="M783" s="1">
        <f t="shared" si="63"/>
        <v>0</v>
      </c>
    </row>
    <row r="784" spans="1:13" x14ac:dyDescent="0.25">
      <c r="A784" s="19" t="s">
        <v>1692</v>
      </c>
      <c r="B784" s="38" t="s">
        <v>689</v>
      </c>
      <c r="C784" s="42">
        <v>6103</v>
      </c>
      <c r="D784" s="43">
        <f t="shared" si="65"/>
        <v>23.996426672999998</v>
      </c>
      <c r="E784" s="44">
        <f t="shared" si="64"/>
        <v>2399.6426672999996</v>
      </c>
      <c r="F784" s="34">
        <f t="shared" si="66"/>
        <v>61.03</v>
      </c>
      <c r="G784" s="35"/>
      <c r="H784" s="35"/>
      <c r="I784" s="35"/>
      <c r="J784" s="35"/>
      <c r="K784" s="35"/>
      <c r="L784" s="9">
        <f t="shared" si="62"/>
        <v>122.06</v>
      </c>
      <c r="M784" s="1">
        <f t="shared" si="63"/>
        <v>2929.0038397063799</v>
      </c>
    </row>
    <row r="785" spans="1:13" x14ac:dyDescent="0.25">
      <c r="A785" s="19" t="s">
        <v>1693</v>
      </c>
      <c r="B785" s="38" t="s">
        <v>690</v>
      </c>
      <c r="C785" s="42">
        <v>1056</v>
      </c>
      <c r="D785" s="43">
        <f t="shared" si="65"/>
        <v>23.996426672999998</v>
      </c>
      <c r="E785" s="44">
        <f t="shared" si="64"/>
        <v>2399.6426672999996</v>
      </c>
      <c r="F785" s="34">
        <f t="shared" si="66"/>
        <v>10.56</v>
      </c>
      <c r="G785" s="35"/>
      <c r="H785" s="35"/>
      <c r="I785" s="35"/>
      <c r="J785" s="35"/>
      <c r="K785" s="35"/>
      <c r="L785" s="9">
        <f t="shared" si="62"/>
        <v>21.12</v>
      </c>
      <c r="M785" s="1">
        <f t="shared" si="63"/>
        <v>506.80453133376</v>
      </c>
    </row>
    <row r="786" spans="1:13" x14ac:dyDescent="0.25">
      <c r="A786" s="19" t="s">
        <v>1694</v>
      </c>
      <c r="B786" s="38" t="s">
        <v>691</v>
      </c>
      <c r="C786" s="42">
        <v>1004</v>
      </c>
      <c r="D786" s="43">
        <f t="shared" si="65"/>
        <v>23.996426672999998</v>
      </c>
      <c r="E786" s="44">
        <f t="shared" si="64"/>
        <v>2399.6426672999996</v>
      </c>
      <c r="F786" s="34">
        <f t="shared" si="66"/>
        <v>10.040000000000001</v>
      </c>
      <c r="G786" s="35"/>
      <c r="H786" s="35"/>
      <c r="I786" s="35"/>
      <c r="J786" s="35"/>
      <c r="K786" s="35"/>
      <c r="L786" s="9">
        <f t="shared" si="62"/>
        <v>20.080000000000002</v>
      </c>
      <c r="M786" s="1">
        <f t="shared" si="63"/>
        <v>481.84824759384003</v>
      </c>
    </row>
    <row r="787" spans="1:13" x14ac:dyDescent="0.25">
      <c r="A787" s="19" t="s">
        <v>1695</v>
      </c>
      <c r="B787" s="38" t="s">
        <v>692</v>
      </c>
      <c r="C787" s="42">
        <v>2608</v>
      </c>
      <c r="D787" s="43">
        <f t="shared" si="65"/>
        <v>23.996426672999998</v>
      </c>
      <c r="E787" s="44">
        <f t="shared" si="64"/>
        <v>2399.6426672999996</v>
      </c>
      <c r="F787" s="34">
        <f t="shared" si="66"/>
        <v>26.080000000000002</v>
      </c>
      <c r="G787" s="35"/>
      <c r="H787" s="35"/>
      <c r="I787" s="35"/>
      <c r="J787" s="35"/>
      <c r="K787" s="35"/>
      <c r="L787" s="9">
        <f t="shared" si="62"/>
        <v>52.160000000000004</v>
      </c>
      <c r="M787" s="1">
        <f t="shared" si="63"/>
        <v>1251.65361526368</v>
      </c>
    </row>
    <row r="788" spans="1:13" x14ac:dyDescent="0.25">
      <c r="A788" s="19" t="s">
        <v>1696</v>
      </c>
      <c r="B788" s="38" t="s">
        <v>693</v>
      </c>
      <c r="C788" s="42">
        <v>1084</v>
      </c>
      <c r="D788" s="43">
        <f t="shared" si="65"/>
        <v>23.996426672999998</v>
      </c>
      <c r="E788" s="44">
        <f t="shared" si="64"/>
        <v>2399.6426672999996</v>
      </c>
      <c r="F788" s="34">
        <f t="shared" si="66"/>
        <v>10.84</v>
      </c>
      <c r="G788" s="35"/>
      <c r="H788" s="35"/>
      <c r="I788" s="35"/>
      <c r="J788" s="35"/>
      <c r="K788" s="35"/>
      <c r="L788" s="9">
        <f t="shared" si="62"/>
        <v>21.68</v>
      </c>
      <c r="M788" s="1">
        <f t="shared" si="63"/>
        <v>520.24253027063992</v>
      </c>
    </row>
    <row r="789" spans="1:13" x14ac:dyDescent="0.25">
      <c r="A789" s="19" t="s">
        <v>1697</v>
      </c>
      <c r="B789" s="38" t="s">
        <v>694</v>
      </c>
      <c r="C789" s="42">
        <v>510</v>
      </c>
      <c r="D789" s="43">
        <f t="shared" si="65"/>
        <v>23.996426672999998</v>
      </c>
      <c r="E789" s="44">
        <f t="shared" si="64"/>
        <v>2399.6426672999996</v>
      </c>
      <c r="F789" s="34">
        <f t="shared" si="66"/>
        <v>5.1000000000000005</v>
      </c>
      <c r="G789" s="35"/>
      <c r="H789" s="35"/>
      <c r="I789" s="35"/>
      <c r="J789" s="35"/>
      <c r="K789" s="35"/>
      <c r="L789" s="9">
        <f t="shared" si="62"/>
        <v>10.200000000000001</v>
      </c>
      <c r="M789" s="1">
        <f t="shared" si="63"/>
        <v>244.76355206460002</v>
      </c>
    </row>
    <row r="790" spans="1:13" x14ac:dyDescent="0.25">
      <c r="A790" s="19" t="s">
        <v>1698</v>
      </c>
      <c r="B790" s="38" t="s">
        <v>695</v>
      </c>
      <c r="C790" s="42">
        <v>788</v>
      </c>
      <c r="D790" s="43">
        <f t="shared" si="65"/>
        <v>23.996426672999998</v>
      </c>
      <c r="E790" s="44">
        <f t="shared" si="64"/>
        <v>2399.6426672999996</v>
      </c>
      <c r="F790" s="34">
        <f t="shared" si="66"/>
        <v>7.88</v>
      </c>
      <c r="G790" s="35"/>
      <c r="H790" s="35"/>
      <c r="I790" s="35"/>
      <c r="J790" s="35"/>
      <c r="K790" s="35"/>
      <c r="L790" s="9">
        <f t="shared" si="62"/>
        <v>15.76</v>
      </c>
      <c r="M790" s="1">
        <f t="shared" si="63"/>
        <v>378.18368436647995</v>
      </c>
    </row>
    <row r="791" spans="1:13" x14ac:dyDescent="0.25">
      <c r="A791" s="19" t="s">
        <v>1699</v>
      </c>
      <c r="B791" s="38" t="s">
        <v>696</v>
      </c>
      <c r="C791" s="42">
        <v>1387</v>
      </c>
      <c r="D791" s="43">
        <f t="shared" si="65"/>
        <v>23.996426672999998</v>
      </c>
      <c r="E791" s="44">
        <f t="shared" si="64"/>
        <v>2399.6426672999996</v>
      </c>
      <c r="F791" s="34">
        <f t="shared" si="66"/>
        <v>13.870000000000001</v>
      </c>
      <c r="G791" s="35"/>
      <c r="H791" s="35"/>
      <c r="I791" s="35"/>
      <c r="J791" s="35"/>
      <c r="K791" s="35"/>
      <c r="L791" s="9">
        <f t="shared" si="62"/>
        <v>27.740000000000002</v>
      </c>
      <c r="M791" s="1">
        <f t="shared" si="63"/>
        <v>665.66087590901998</v>
      </c>
    </row>
    <row r="792" spans="1:13" x14ac:dyDescent="0.25">
      <c r="A792" s="19" t="s">
        <v>1700</v>
      </c>
      <c r="B792" s="38" t="s">
        <v>697</v>
      </c>
      <c r="C792" s="42">
        <v>1214</v>
      </c>
      <c r="D792" s="43">
        <f t="shared" si="65"/>
        <v>23.996426672999998</v>
      </c>
      <c r="E792" s="44">
        <f t="shared" si="64"/>
        <v>2399.6426672999996</v>
      </c>
      <c r="F792" s="34">
        <f t="shared" si="66"/>
        <v>12.14</v>
      </c>
      <c r="G792" s="35"/>
      <c r="H792" s="35"/>
      <c r="I792" s="35"/>
      <c r="J792" s="35"/>
      <c r="K792" s="35"/>
      <c r="L792" s="9">
        <f t="shared" si="62"/>
        <v>24.28</v>
      </c>
      <c r="M792" s="1">
        <f t="shared" si="63"/>
        <v>582.63323962044001</v>
      </c>
    </row>
    <row r="793" spans="1:13" x14ac:dyDescent="0.25">
      <c r="A793" s="19" t="s">
        <v>1701</v>
      </c>
      <c r="B793" s="38" t="s">
        <v>698</v>
      </c>
      <c r="C793" s="42">
        <v>1929</v>
      </c>
      <c r="D793" s="43">
        <f t="shared" si="65"/>
        <v>23.996426672999998</v>
      </c>
      <c r="E793" s="44">
        <f t="shared" si="64"/>
        <v>2399.6426672999996</v>
      </c>
      <c r="F793" s="34">
        <f t="shared" si="66"/>
        <v>19.29</v>
      </c>
      <c r="G793" s="35"/>
      <c r="H793" s="35"/>
      <c r="I793" s="35"/>
      <c r="J793" s="35"/>
      <c r="K793" s="35"/>
      <c r="L793" s="9">
        <f t="shared" si="62"/>
        <v>38.58</v>
      </c>
      <c r="M793" s="1">
        <f t="shared" si="63"/>
        <v>925.78214104433994</v>
      </c>
    </row>
    <row r="794" spans="1:13" x14ac:dyDescent="0.25">
      <c r="A794" s="19" t="s">
        <v>1702</v>
      </c>
      <c r="B794" s="38" t="s">
        <v>699</v>
      </c>
      <c r="C794" s="42">
        <v>1576</v>
      </c>
      <c r="D794" s="43">
        <f t="shared" si="65"/>
        <v>23.996426672999998</v>
      </c>
      <c r="E794" s="44">
        <f t="shared" si="64"/>
        <v>2399.6426672999996</v>
      </c>
      <c r="F794" s="34">
        <f t="shared" si="66"/>
        <v>15.76</v>
      </c>
      <c r="G794" s="35"/>
      <c r="H794" s="35"/>
      <c r="I794" s="35"/>
      <c r="J794" s="35"/>
      <c r="K794" s="35"/>
      <c r="L794" s="9">
        <f t="shared" si="62"/>
        <v>31.52</v>
      </c>
      <c r="M794" s="1">
        <f t="shared" si="63"/>
        <v>756.3673687329599</v>
      </c>
    </row>
    <row r="795" spans="1:13" x14ac:dyDescent="0.25">
      <c r="A795" s="19" t="s">
        <v>1703</v>
      </c>
      <c r="B795" s="38" t="s">
        <v>700</v>
      </c>
      <c r="C795" s="42">
        <v>556</v>
      </c>
      <c r="D795" s="43">
        <f t="shared" si="65"/>
        <v>23.996426672999998</v>
      </c>
      <c r="E795" s="44">
        <f t="shared" si="64"/>
        <v>2399.6426672999996</v>
      </c>
      <c r="F795" s="34">
        <f t="shared" si="66"/>
        <v>5.5600000000000005</v>
      </c>
      <c r="G795" s="35"/>
      <c r="H795" s="35"/>
      <c r="I795" s="35"/>
      <c r="J795" s="35"/>
      <c r="K795" s="35"/>
      <c r="L795" s="9">
        <f t="shared" si="62"/>
        <v>11.120000000000001</v>
      </c>
      <c r="M795" s="1">
        <f t="shared" si="63"/>
        <v>266.84026460376003</v>
      </c>
    </row>
    <row r="796" spans="1:13" x14ac:dyDescent="0.25">
      <c r="A796" s="19" t="s">
        <v>1704</v>
      </c>
      <c r="B796" s="38" t="s">
        <v>701</v>
      </c>
      <c r="C796" s="42">
        <v>1000</v>
      </c>
      <c r="D796" s="43">
        <f t="shared" si="65"/>
        <v>23.996426672999998</v>
      </c>
      <c r="E796" s="44">
        <f t="shared" si="64"/>
        <v>2399.6426672999996</v>
      </c>
      <c r="F796" s="34">
        <f t="shared" si="66"/>
        <v>10</v>
      </c>
      <c r="G796" s="35"/>
      <c r="H796" s="35"/>
      <c r="I796" s="35"/>
      <c r="J796" s="35"/>
      <c r="K796" s="35"/>
      <c r="L796" s="9">
        <f t="shared" si="62"/>
        <v>20</v>
      </c>
      <c r="M796" s="1">
        <f t="shared" si="63"/>
        <v>479.92853345999998</v>
      </c>
    </row>
    <row r="797" spans="1:13" x14ac:dyDescent="0.25">
      <c r="A797" s="19" t="s">
        <v>1705</v>
      </c>
      <c r="B797" s="38" t="s">
        <v>318</v>
      </c>
      <c r="C797" s="42">
        <v>687</v>
      </c>
      <c r="D797" s="43">
        <f t="shared" si="65"/>
        <v>23.996426672999998</v>
      </c>
      <c r="E797" s="44">
        <f t="shared" si="64"/>
        <v>2399.6426672999996</v>
      </c>
      <c r="F797" s="34">
        <f t="shared" si="66"/>
        <v>6.87</v>
      </c>
      <c r="G797" s="35"/>
      <c r="H797" s="35"/>
      <c r="I797" s="35"/>
      <c r="J797" s="35"/>
      <c r="K797" s="35"/>
      <c r="L797" s="9">
        <f t="shared" si="62"/>
        <v>13.74</v>
      </c>
      <c r="M797" s="1">
        <f t="shared" si="63"/>
        <v>329.71090248702001</v>
      </c>
    </row>
    <row r="798" spans="1:13" x14ac:dyDescent="0.25">
      <c r="A798" s="19" t="s">
        <v>1706</v>
      </c>
      <c r="B798" s="38" t="s">
        <v>702</v>
      </c>
      <c r="C798" s="42">
        <v>477</v>
      </c>
      <c r="D798" s="43">
        <f t="shared" si="65"/>
        <v>23.996426672999998</v>
      </c>
      <c r="E798" s="44">
        <f t="shared" si="64"/>
        <v>2399.6426672999996</v>
      </c>
      <c r="F798" s="34">
        <f t="shared" si="66"/>
        <v>4.7700000000000005</v>
      </c>
      <c r="G798" s="35"/>
      <c r="H798" s="35"/>
      <c r="I798" s="35"/>
      <c r="J798" s="35"/>
      <c r="K798" s="35"/>
      <c r="L798" s="9">
        <f t="shared" si="62"/>
        <v>9.5400000000000009</v>
      </c>
      <c r="M798" s="1">
        <f t="shared" si="63"/>
        <v>228.92591046042</v>
      </c>
    </row>
    <row r="799" spans="1:13" x14ac:dyDescent="0.25">
      <c r="A799" s="19" t="s">
        <v>1707</v>
      </c>
      <c r="B799" s="38" t="s">
        <v>703</v>
      </c>
      <c r="C799" s="42">
        <v>2176</v>
      </c>
      <c r="D799" s="43">
        <f t="shared" si="65"/>
        <v>23.996426672999998</v>
      </c>
      <c r="E799" s="44">
        <f t="shared" si="64"/>
        <v>2399.6426672999996</v>
      </c>
      <c r="F799" s="34">
        <f t="shared" si="66"/>
        <v>21.76</v>
      </c>
      <c r="G799" s="35"/>
      <c r="H799" s="35"/>
      <c r="I799" s="35"/>
      <c r="J799" s="35"/>
      <c r="K799" s="35"/>
      <c r="L799" s="9">
        <f t="shared" si="62"/>
        <v>43.52</v>
      </c>
      <c r="M799" s="1">
        <f t="shared" si="63"/>
        <v>1044.32448880896</v>
      </c>
    </row>
    <row r="800" spans="1:13" x14ac:dyDescent="0.25">
      <c r="A800" s="19" t="s">
        <v>1708</v>
      </c>
      <c r="B800" s="38" t="s">
        <v>104</v>
      </c>
      <c r="C800" s="42">
        <v>591</v>
      </c>
      <c r="D800" s="43">
        <f t="shared" si="65"/>
        <v>23.996426672999998</v>
      </c>
      <c r="E800" s="44">
        <f t="shared" si="64"/>
        <v>2399.6426672999996</v>
      </c>
      <c r="F800" s="34">
        <f t="shared" si="66"/>
        <v>5.91</v>
      </c>
      <c r="G800" s="35"/>
      <c r="H800" s="35"/>
      <c r="I800" s="35"/>
      <c r="J800" s="35"/>
      <c r="K800" s="35"/>
      <c r="L800" s="9">
        <f t="shared" si="62"/>
        <v>11.82</v>
      </c>
      <c r="M800" s="1">
        <f t="shared" si="63"/>
        <v>283.63776327485999</v>
      </c>
    </row>
    <row r="801" spans="1:13" x14ac:dyDescent="0.25">
      <c r="A801" s="19" t="s">
        <v>1709</v>
      </c>
      <c r="B801" s="38" t="s">
        <v>704</v>
      </c>
      <c r="C801" s="42">
        <v>1364</v>
      </c>
      <c r="D801" s="43">
        <f t="shared" si="65"/>
        <v>23.996426672999998</v>
      </c>
      <c r="E801" s="44">
        <f t="shared" si="64"/>
        <v>2399.6426672999996</v>
      </c>
      <c r="F801" s="34">
        <f t="shared" si="66"/>
        <v>13.64</v>
      </c>
      <c r="G801" s="35"/>
      <c r="H801" s="35"/>
      <c r="I801" s="35"/>
      <c r="J801" s="35"/>
      <c r="K801" s="35"/>
      <c r="L801" s="9">
        <f t="shared" si="62"/>
        <v>27.28</v>
      </c>
      <c r="M801" s="1">
        <f t="shared" si="63"/>
        <v>654.62251963943993</v>
      </c>
    </row>
    <row r="802" spans="1:13" x14ac:dyDescent="0.25">
      <c r="A802" s="19" t="s">
        <v>1710</v>
      </c>
      <c r="B802" s="38" t="s">
        <v>269</v>
      </c>
      <c r="C802" s="42">
        <v>660</v>
      </c>
      <c r="D802" s="43">
        <f t="shared" si="65"/>
        <v>23.996426672999998</v>
      </c>
      <c r="E802" s="44">
        <f t="shared" si="64"/>
        <v>2399.6426672999996</v>
      </c>
      <c r="F802" s="34">
        <f t="shared" si="66"/>
        <v>6.6000000000000005</v>
      </c>
      <c r="G802" s="35"/>
      <c r="H802" s="35"/>
      <c r="I802" s="35"/>
      <c r="J802" s="35"/>
      <c r="K802" s="35"/>
      <c r="L802" s="9">
        <f t="shared" si="62"/>
        <v>13.200000000000001</v>
      </c>
      <c r="M802" s="1">
        <f t="shared" si="63"/>
        <v>316.75283208360003</v>
      </c>
    </row>
    <row r="803" spans="1:13" x14ac:dyDescent="0.25">
      <c r="A803" s="19" t="s">
        <v>1711</v>
      </c>
      <c r="B803" s="38" t="s">
        <v>705</v>
      </c>
      <c r="C803" s="42">
        <v>2101</v>
      </c>
      <c r="D803" s="43">
        <f t="shared" si="65"/>
        <v>23.996426672999998</v>
      </c>
      <c r="E803" s="44">
        <f t="shared" si="64"/>
        <v>2399.6426672999996</v>
      </c>
      <c r="F803" s="34">
        <f t="shared" si="66"/>
        <v>21.01</v>
      </c>
      <c r="G803" s="35"/>
      <c r="H803" s="35"/>
      <c r="I803" s="35"/>
      <c r="J803" s="35"/>
      <c r="K803" s="35"/>
      <c r="L803" s="9">
        <f t="shared" si="62"/>
        <v>42.02</v>
      </c>
      <c r="M803" s="1">
        <f t="shared" si="63"/>
        <v>1008.32984879946</v>
      </c>
    </row>
    <row r="804" spans="1:13" x14ac:dyDescent="0.25">
      <c r="A804" s="19" t="s">
        <v>1712</v>
      </c>
      <c r="B804" s="38" t="s">
        <v>706</v>
      </c>
      <c r="C804" s="42">
        <v>1106</v>
      </c>
      <c r="D804" s="43">
        <f t="shared" si="65"/>
        <v>23.996426672999998</v>
      </c>
      <c r="E804" s="44">
        <f t="shared" si="64"/>
        <v>2399.6426672999996</v>
      </c>
      <c r="F804" s="34">
        <f t="shared" si="66"/>
        <v>11.06</v>
      </c>
      <c r="G804" s="35"/>
      <c r="H804" s="35"/>
      <c r="I804" s="35"/>
      <c r="J804" s="35"/>
      <c r="K804" s="35"/>
      <c r="L804" s="9">
        <f t="shared" si="62"/>
        <v>22.12</v>
      </c>
      <c r="M804" s="1">
        <f t="shared" si="63"/>
        <v>530.80095800675997</v>
      </c>
    </row>
    <row r="805" spans="1:13" x14ac:dyDescent="0.25">
      <c r="A805" s="19" t="s">
        <v>1713</v>
      </c>
      <c r="B805" s="38" t="s">
        <v>625</v>
      </c>
      <c r="C805" s="42">
        <v>906</v>
      </c>
      <c r="D805" s="43">
        <f t="shared" si="65"/>
        <v>23.996426672999998</v>
      </c>
      <c r="E805" s="44">
        <f t="shared" si="64"/>
        <v>2399.6426672999996</v>
      </c>
      <c r="F805" s="34">
        <f t="shared" si="66"/>
        <v>9.06</v>
      </c>
      <c r="G805" s="35"/>
      <c r="H805" s="35"/>
      <c r="I805" s="35"/>
      <c r="J805" s="35"/>
      <c r="K805" s="35"/>
      <c r="L805" s="9">
        <f t="shared" si="62"/>
        <v>18.12</v>
      </c>
      <c r="M805" s="1">
        <f t="shared" si="63"/>
        <v>434.81525131476002</v>
      </c>
    </row>
    <row r="806" spans="1:13" x14ac:dyDescent="0.25">
      <c r="A806" s="19" t="s">
        <v>1714</v>
      </c>
      <c r="B806" s="38" t="s">
        <v>707</v>
      </c>
      <c r="C806" s="42">
        <v>551</v>
      </c>
      <c r="D806" s="43">
        <f t="shared" si="65"/>
        <v>23.996426672999998</v>
      </c>
      <c r="E806" s="44">
        <f t="shared" si="64"/>
        <v>2399.6426672999996</v>
      </c>
      <c r="F806" s="34">
        <f t="shared" si="66"/>
        <v>5.51</v>
      </c>
      <c r="G806" s="35"/>
      <c r="H806" s="35"/>
      <c r="I806" s="35"/>
      <c r="J806" s="35"/>
      <c r="K806" s="35"/>
      <c r="L806" s="9">
        <f t="shared" si="62"/>
        <v>11.02</v>
      </c>
      <c r="M806" s="1">
        <f t="shared" si="63"/>
        <v>264.44062193645999</v>
      </c>
    </row>
    <row r="807" spans="1:13" x14ac:dyDescent="0.25">
      <c r="A807" s="41" t="s">
        <v>974</v>
      </c>
      <c r="B807" s="10" t="s">
        <v>847</v>
      </c>
      <c r="C807" s="63"/>
      <c r="D807" s="43"/>
      <c r="E807" s="47"/>
      <c r="F807" s="34">
        <f t="shared" si="66"/>
        <v>0</v>
      </c>
      <c r="G807" s="34"/>
      <c r="H807" s="34"/>
      <c r="I807" s="34"/>
      <c r="J807" s="34"/>
      <c r="K807" s="34"/>
      <c r="L807" s="9">
        <f t="shared" si="62"/>
        <v>0</v>
      </c>
      <c r="M807" s="1">
        <f t="shared" si="63"/>
        <v>0</v>
      </c>
    </row>
    <row r="808" spans="1:13" x14ac:dyDescent="0.25">
      <c r="A808" s="19" t="s">
        <v>1715</v>
      </c>
      <c r="B808" s="38" t="s">
        <v>708</v>
      </c>
      <c r="C808" s="42">
        <v>7480</v>
      </c>
      <c r="D808" s="43">
        <f t="shared" si="65"/>
        <v>23.996426672999998</v>
      </c>
      <c r="E808" s="44">
        <f t="shared" si="64"/>
        <v>2399.6426672999996</v>
      </c>
      <c r="F808" s="34">
        <f t="shared" si="66"/>
        <v>74.8</v>
      </c>
      <c r="G808" s="35"/>
      <c r="H808" s="35"/>
      <c r="I808" s="35"/>
      <c r="J808" s="35"/>
      <c r="K808" s="35"/>
      <c r="L808" s="9">
        <f t="shared" si="62"/>
        <v>149.6</v>
      </c>
      <c r="M808" s="1">
        <f t="shared" si="63"/>
        <v>3589.8654302807995</v>
      </c>
    </row>
    <row r="809" spans="1:13" x14ac:dyDescent="0.25">
      <c r="A809" s="19" t="s">
        <v>1716</v>
      </c>
      <c r="B809" s="38" t="s">
        <v>709</v>
      </c>
      <c r="C809" s="42">
        <v>392</v>
      </c>
      <c r="D809" s="43">
        <f t="shared" si="65"/>
        <v>23.996426672999998</v>
      </c>
      <c r="E809" s="44">
        <f t="shared" si="64"/>
        <v>2399.6426672999996</v>
      </c>
      <c r="F809" s="34">
        <f t="shared" si="66"/>
        <v>3.92</v>
      </c>
      <c r="G809" s="35"/>
      <c r="H809" s="35"/>
      <c r="I809" s="35"/>
      <c r="J809" s="35"/>
      <c r="K809" s="35"/>
      <c r="L809" s="9">
        <f t="shared" si="62"/>
        <v>7.84</v>
      </c>
      <c r="M809" s="1">
        <f t="shared" si="63"/>
        <v>188.13198511631998</v>
      </c>
    </row>
    <row r="810" spans="1:13" x14ac:dyDescent="0.25">
      <c r="A810" s="19" t="s">
        <v>1717</v>
      </c>
      <c r="B810" s="38" t="s">
        <v>710</v>
      </c>
      <c r="C810" s="42">
        <v>2194</v>
      </c>
      <c r="D810" s="43">
        <f t="shared" si="65"/>
        <v>23.996426672999998</v>
      </c>
      <c r="E810" s="44">
        <f t="shared" si="64"/>
        <v>2399.6426672999996</v>
      </c>
      <c r="F810" s="34">
        <f t="shared" si="66"/>
        <v>21.94</v>
      </c>
      <c r="G810" s="35"/>
      <c r="H810" s="35"/>
      <c r="I810" s="35"/>
      <c r="J810" s="35"/>
      <c r="K810" s="35"/>
      <c r="L810" s="9">
        <f t="shared" si="62"/>
        <v>43.88</v>
      </c>
      <c r="M810" s="1">
        <f t="shared" si="63"/>
        <v>1052.96320241124</v>
      </c>
    </row>
    <row r="811" spans="1:13" x14ac:dyDescent="0.25">
      <c r="A811" s="19" t="s">
        <v>1718</v>
      </c>
      <c r="B811" s="38" t="s">
        <v>711</v>
      </c>
      <c r="C811" s="42">
        <v>2709</v>
      </c>
      <c r="D811" s="43">
        <f t="shared" si="65"/>
        <v>23.996426672999998</v>
      </c>
      <c r="E811" s="44">
        <f t="shared" si="64"/>
        <v>2399.6426672999996</v>
      </c>
      <c r="F811" s="34">
        <f t="shared" si="66"/>
        <v>27.09</v>
      </c>
      <c r="G811" s="35"/>
      <c r="H811" s="35"/>
      <c r="I811" s="35"/>
      <c r="J811" s="35"/>
      <c r="K811" s="35"/>
      <c r="L811" s="9">
        <f t="shared" si="62"/>
        <v>54.18</v>
      </c>
      <c r="M811" s="1">
        <f t="shared" si="63"/>
        <v>1300.1263971431399</v>
      </c>
    </row>
    <row r="812" spans="1:13" x14ac:dyDescent="0.25">
      <c r="A812" s="19" t="s">
        <v>1719</v>
      </c>
      <c r="B812" s="38" t="s">
        <v>712</v>
      </c>
      <c r="C812" s="42">
        <v>2031</v>
      </c>
      <c r="D812" s="43">
        <f t="shared" si="65"/>
        <v>23.996426672999998</v>
      </c>
      <c r="E812" s="44">
        <f t="shared" si="64"/>
        <v>2399.6426672999996</v>
      </c>
      <c r="F812" s="34">
        <f t="shared" si="66"/>
        <v>20.309999999999999</v>
      </c>
      <c r="G812" s="35"/>
      <c r="H812" s="35"/>
      <c r="I812" s="35"/>
      <c r="J812" s="35"/>
      <c r="K812" s="35"/>
      <c r="L812" s="9">
        <f t="shared" si="62"/>
        <v>40.619999999999997</v>
      </c>
      <c r="M812" s="1">
        <f t="shared" si="63"/>
        <v>974.73485145725988</v>
      </c>
    </row>
    <row r="813" spans="1:13" x14ac:dyDescent="0.25">
      <c r="A813" s="19" t="s">
        <v>1720</v>
      </c>
      <c r="B813" s="38" t="s">
        <v>713</v>
      </c>
      <c r="C813" s="42">
        <v>716</v>
      </c>
      <c r="D813" s="43">
        <f t="shared" si="65"/>
        <v>23.996426672999998</v>
      </c>
      <c r="E813" s="44">
        <f t="shared" si="64"/>
        <v>2399.6426672999996</v>
      </c>
      <c r="F813" s="34">
        <f t="shared" si="66"/>
        <v>7.16</v>
      </c>
      <c r="G813" s="35"/>
      <c r="H813" s="35"/>
      <c r="I813" s="35"/>
      <c r="J813" s="35"/>
      <c r="K813" s="35"/>
      <c r="L813" s="9">
        <f t="shared" si="62"/>
        <v>14.32</v>
      </c>
      <c r="M813" s="1">
        <f t="shared" si="63"/>
        <v>343.62882995735998</v>
      </c>
    </row>
    <row r="814" spans="1:13" x14ac:dyDescent="0.25">
      <c r="A814" s="19" t="s">
        <v>1721</v>
      </c>
      <c r="B814" s="38" t="s">
        <v>714</v>
      </c>
      <c r="C814" s="42">
        <v>2307</v>
      </c>
      <c r="D814" s="43">
        <f t="shared" si="65"/>
        <v>23.996426672999998</v>
      </c>
      <c r="E814" s="44">
        <f t="shared" si="64"/>
        <v>2399.6426672999996</v>
      </c>
      <c r="F814" s="34">
        <f t="shared" si="66"/>
        <v>23.07</v>
      </c>
      <c r="G814" s="35"/>
      <c r="H814" s="35"/>
      <c r="I814" s="35"/>
      <c r="J814" s="35"/>
      <c r="K814" s="35"/>
      <c r="L814" s="9">
        <f t="shared" si="62"/>
        <v>46.14</v>
      </c>
      <c r="M814" s="1">
        <f t="shared" si="63"/>
        <v>1107.1951266922199</v>
      </c>
    </row>
    <row r="815" spans="1:13" x14ac:dyDescent="0.25">
      <c r="A815" s="19" t="s">
        <v>1722</v>
      </c>
      <c r="B815" s="38" t="s">
        <v>715</v>
      </c>
      <c r="C815" s="42">
        <v>2606</v>
      </c>
      <c r="D815" s="43">
        <f t="shared" si="65"/>
        <v>23.996426672999998</v>
      </c>
      <c r="E815" s="44">
        <f t="shared" si="64"/>
        <v>2399.6426672999996</v>
      </c>
      <c r="F815" s="34">
        <f t="shared" si="66"/>
        <v>26.060000000000002</v>
      </c>
      <c r="G815" s="35"/>
      <c r="H815" s="35"/>
      <c r="I815" s="35"/>
      <c r="J815" s="35"/>
      <c r="K815" s="35"/>
      <c r="L815" s="9">
        <f t="shared" si="62"/>
        <v>52.120000000000005</v>
      </c>
      <c r="M815" s="1">
        <f t="shared" si="63"/>
        <v>1250.69375819676</v>
      </c>
    </row>
    <row r="816" spans="1:13" x14ac:dyDescent="0.25">
      <c r="A816" s="19" t="s">
        <v>1723</v>
      </c>
      <c r="B816" s="38" t="s">
        <v>716</v>
      </c>
      <c r="C816" s="42">
        <v>2282</v>
      </c>
      <c r="D816" s="43">
        <f t="shared" si="65"/>
        <v>23.996426672999998</v>
      </c>
      <c r="E816" s="44">
        <f t="shared" si="64"/>
        <v>2399.6426672999996</v>
      </c>
      <c r="F816" s="34">
        <f t="shared" si="66"/>
        <v>22.82</v>
      </c>
      <c r="G816" s="35"/>
      <c r="H816" s="35"/>
      <c r="I816" s="35"/>
      <c r="J816" s="35"/>
      <c r="K816" s="35"/>
      <c r="L816" s="9">
        <f t="shared" si="62"/>
        <v>45.64</v>
      </c>
      <c r="M816" s="1">
        <f t="shared" si="63"/>
        <v>1095.19691335572</v>
      </c>
    </row>
    <row r="817" spans="1:13" x14ac:dyDescent="0.25">
      <c r="A817" s="19" t="s">
        <v>1724</v>
      </c>
      <c r="B817" s="38" t="s">
        <v>717</v>
      </c>
      <c r="C817" s="42">
        <v>1955</v>
      </c>
      <c r="D817" s="43">
        <f t="shared" si="65"/>
        <v>23.996426672999998</v>
      </c>
      <c r="E817" s="44">
        <f t="shared" si="64"/>
        <v>2399.6426672999996</v>
      </c>
      <c r="F817" s="34">
        <f t="shared" si="66"/>
        <v>19.55</v>
      </c>
      <c r="G817" s="35"/>
      <c r="H817" s="35"/>
      <c r="I817" s="35"/>
      <c r="J817" s="35"/>
      <c r="K817" s="35"/>
      <c r="L817" s="9">
        <f t="shared" si="62"/>
        <v>39.1</v>
      </c>
      <c r="M817" s="1">
        <f t="shared" si="63"/>
        <v>938.26028291429998</v>
      </c>
    </row>
    <row r="818" spans="1:13" x14ac:dyDescent="0.25">
      <c r="A818" s="19" t="s">
        <v>1725</v>
      </c>
      <c r="B818" s="38" t="s">
        <v>718</v>
      </c>
      <c r="C818" s="42">
        <v>2361</v>
      </c>
      <c r="D818" s="43">
        <f t="shared" si="65"/>
        <v>23.996426672999998</v>
      </c>
      <c r="E818" s="44">
        <f t="shared" si="64"/>
        <v>2399.6426672999996</v>
      </c>
      <c r="F818" s="34">
        <f t="shared" si="66"/>
        <v>23.61</v>
      </c>
      <c r="G818" s="35"/>
      <c r="H818" s="35"/>
      <c r="I818" s="35"/>
      <c r="J818" s="35"/>
      <c r="K818" s="35"/>
      <c r="L818" s="9">
        <f t="shared" si="62"/>
        <v>47.22</v>
      </c>
      <c r="M818" s="1">
        <f t="shared" si="63"/>
        <v>1133.11126749906</v>
      </c>
    </row>
    <row r="819" spans="1:13" x14ac:dyDescent="0.25">
      <c r="A819" s="19" t="s">
        <v>1726</v>
      </c>
      <c r="B819" s="38" t="s">
        <v>719</v>
      </c>
      <c r="C819" s="42">
        <v>3184</v>
      </c>
      <c r="D819" s="43">
        <f t="shared" si="65"/>
        <v>23.996426672999998</v>
      </c>
      <c r="E819" s="44">
        <f t="shared" si="64"/>
        <v>2399.6426672999996</v>
      </c>
      <c r="F819" s="34">
        <f t="shared" si="66"/>
        <v>31.84</v>
      </c>
      <c r="G819" s="35"/>
      <c r="H819" s="35"/>
      <c r="I819" s="35"/>
      <c r="J819" s="35"/>
      <c r="K819" s="35"/>
      <c r="L819" s="9">
        <f t="shared" si="62"/>
        <v>63.68</v>
      </c>
      <c r="M819" s="1">
        <f t="shared" si="63"/>
        <v>1528.0924505366399</v>
      </c>
    </row>
    <row r="820" spans="1:13" x14ac:dyDescent="0.25">
      <c r="A820" s="19" t="s">
        <v>1727</v>
      </c>
      <c r="B820" s="38" t="s">
        <v>720</v>
      </c>
      <c r="C820" s="42">
        <v>2161</v>
      </c>
      <c r="D820" s="43">
        <f t="shared" si="65"/>
        <v>23.996426672999998</v>
      </c>
      <c r="E820" s="44">
        <f t="shared" si="64"/>
        <v>2399.6426672999996</v>
      </c>
      <c r="F820" s="34">
        <f t="shared" si="66"/>
        <v>21.61</v>
      </c>
      <c r="G820" s="35"/>
      <c r="H820" s="35"/>
      <c r="I820" s="35"/>
      <c r="J820" s="35"/>
      <c r="K820" s="35"/>
      <c r="L820" s="9">
        <f t="shared" si="62"/>
        <v>43.22</v>
      </c>
      <c r="M820" s="1">
        <f t="shared" si="63"/>
        <v>1037.1255608070599</v>
      </c>
    </row>
    <row r="821" spans="1:13" x14ac:dyDescent="0.25">
      <c r="A821" s="19" t="s">
        <v>1728</v>
      </c>
      <c r="B821" s="38" t="s">
        <v>721</v>
      </c>
      <c r="C821" s="42">
        <v>447</v>
      </c>
      <c r="D821" s="43">
        <f t="shared" si="65"/>
        <v>23.996426672999998</v>
      </c>
      <c r="E821" s="44">
        <f t="shared" si="64"/>
        <v>2399.6426672999996</v>
      </c>
      <c r="F821" s="34">
        <f t="shared" si="66"/>
        <v>4.47</v>
      </c>
      <c r="G821" s="35"/>
      <c r="H821" s="35"/>
      <c r="I821" s="35"/>
      <c r="J821" s="35"/>
      <c r="K821" s="35"/>
      <c r="L821" s="9">
        <f t="shared" si="62"/>
        <v>8.94</v>
      </c>
      <c r="M821" s="1">
        <f t="shared" si="63"/>
        <v>214.52805445661997</v>
      </c>
    </row>
    <row r="822" spans="1:13" x14ac:dyDescent="0.25">
      <c r="A822" s="19" t="s">
        <v>1729</v>
      </c>
      <c r="B822" s="38" t="s">
        <v>722</v>
      </c>
      <c r="C822" s="42">
        <v>4246</v>
      </c>
      <c r="D822" s="43">
        <f t="shared" si="65"/>
        <v>23.996426672999998</v>
      </c>
      <c r="E822" s="44">
        <f t="shared" si="64"/>
        <v>2399.6426672999996</v>
      </c>
      <c r="F822" s="34">
        <f t="shared" si="66"/>
        <v>42.46</v>
      </c>
      <c r="G822" s="35"/>
      <c r="H822" s="35"/>
      <c r="I822" s="35"/>
      <c r="J822" s="35"/>
      <c r="K822" s="35"/>
      <c r="L822" s="9">
        <f t="shared" si="62"/>
        <v>84.92</v>
      </c>
      <c r="M822" s="1">
        <f t="shared" si="63"/>
        <v>2037.7765530711599</v>
      </c>
    </row>
    <row r="823" spans="1:13" x14ac:dyDescent="0.25">
      <c r="A823" s="19" t="s">
        <v>1730</v>
      </c>
      <c r="B823" s="38" t="s">
        <v>103</v>
      </c>
      <c r="C823" s="42">
        <v>1509</v>
      </c>
      <c r="D823" s="43">
        <f t="shared" si="65"/>
        <v>23.996426672999998</v>
      </c>
      <c r="E823" s="44">
        <f t="shared" si="64"/>
        <v>2399.6426672999996</v>
      </c>
      <c r="F823" s="34">
        <f t="shared" si="66"/>
        <v>15.09</v>
      </c>
      <c r="G823" s="35"/>
      <c r="H823" s="35"/>
      <c r="I823" s="35"/>
      <c r="J823" s="35"/>
      <c r="K823" s="35"/>
      <c r="L823" s="9">
        <f t="shared" si="62"/>
        <v>30.18</v>
      </c>
      <c r="M823" s="1">
        <f t="shared" si="63"/>
        <v>724.21215699113998</v>
      </c>
    </row>
    <row r="824" spans="1:13" x14ac:dyDescent="0.25">
      <c r="A824" s="19" t="s">
        <v>1731</v>
      </c>
      <c r="B824" s="38" t="s">
        <v>723</v>
      </c>
      <c r="C824" s="42">
        <v>2046</v>
      </c>
      <c r="D824" s="43">
        <f t="shared" si="65"/>
        <v>23.996426672999998</v>
      </c>
      <c r="E824" s="44">
        <f t="shared" si="64"/>
        <v>2399.6426672999996</v>
      </c>
      <c r="F824" s="34">
        <f t="shared" si="66"/>
        <v>20.46</v>
      </c>
      <c r="G824" s="35"/>
      <c r="H824" s="35"/>
      <c r="I824" s="35"/>
      <c r="J824" s="35"/>
      <c r="K824" s="35"/>
      <c r="L824" s="9">
        <f t="shared" si="62"/>
        <v>40.92</v>
      </c>
      <c r="M824" s="1">
        <f t="shared" si="63"/>
        <v>981.93377945915995</v>
      </c>
    </row>
    <row r="825" spans="1:13" x14ac:dyDescent="0.25">
      <c r="A825" s="19" t="s">
        <v>1732</v>
      </c>
      <c r="B825" s="38" t="s">
        <v>399</v>
      </c>
      <c r="C825" s="42">
        <v>572</v>
      </c>
      <c r="D825" s="43">
        <f t="shared" si="65"/>
        <v>23.996426672999998</v>
      </c>
      <c r="E825" s="44">
        <f t="shared" si="64"/>
        <v>2399.6426672999996</v>
      </c>
      <c r="F825" s="34">
        <f t="shared" si="66"/>
        <v>5.72</v>
      </c>
      <c r="G825" s="35"/>
      <c r="H825" s="35"/>
      <c r="I825" s="35"/>
      <c r="J825" s="35"/>
      <c r="K825" s="35"/>
      <c r="L825" s="9">
        <f t="shared" si="62"/>
        <v>11.44</v>
      </c>
      <c r="M825" s="1">
        <f t="shared" si="63"/>
        <v>274.51912113911999</v>
      </c>
    </row>
    <row r="826" spans="1:13" x14ac:dyDescent="0.25">
      <c r="A826" s="19" t="s">
        <v>1733</v>
      </c>
      <c r="B826" s="38" t="s">
        <v>724</v>
      </c>
      <c r="C826" s="42">
        <v>2740</v>
      </c>
      <c r="D826" s="43">
        <f t="shared" si="65"/>
        <v>23.996426672999998</v>
      </c>
      <c r="E826" s="44">
        <f t="shared" si="64"/>
        <v>2399.6426672999996</v>
      </c>
      <c r="F826" s="34">
        <f t="shared" si="66"/>
        <v>27.400000000000002</v>
      </c>
      <c r="G826" s="35"/>
      <c r="H826" s="35"/>
      <c r="I826" s="35"/>
      <c r="J826" s="35"/>
      <c r="K826" s="35"/>
      <c r="L826" s="9">
        <f t="shared" si="62"/>
        <v>54.800000000000004</v>
      </c>
      <c r="M826" s="1">
        <f t="shared" si="63"/>
        <v>1315.0041816804001</v>
      </c>
    </row>
    <row r="827" spans="1:13" x14ac:dyDescent="0.25">
      <c r="A827" s="19" t="s">
        <v>1734</v>
      </c>
      <c r="B827" s="38" t="s">
        <v>118</v>
      </c>
      <c r="C827" s="42">
        <v>932</v>
      </c>
      <c r="D827" s="43">
        <f t="shared" si="65"/>
        <v>23.996426672999998</v>
      </c>
      <c r="E827" s="44">
        <f t="shared" si="64"/>
        <v>2399.6426672999996</v>
      </c>
      <c r="F827" s="34">
        <f t="shared" si="66"/>
        <v>9.32</v>
      </c>
      <c r="G827" s="35"/>
      <c r="H827" s="35"/>
      <c r="I827" s="35"/>
      <c r="J827" s="35"/>
      <c r="K827" s="35"/>
      <c r="L827" s="9">
        <f t="shared" si="62"/>
        <v>18.64</v>
      </c>
      <c r="M827" s="1">
        <f t="shared" si="63"/>
        <v>447.29339318472</v>
      </c>
    </row>
    <row r="828" spans="1:13" x14ac:dyDescent="0.25">
      <c r="A828" s="19" t="s">
        <v>1735</v>
      </c>
      <c r="B828" s="38" t="s">
        <v>725</v>
      </c>
      <c r="C828" s="42">
        <v>5915</v>
      </c>
      <c r="D828" s="43">
        <f t="shared" si="65"/>
        <v>23.996426672999998</v>
      </c>
      <c r="E828" s="44">
        <f t="shared" si="64"/>
        <v>2399.6426672999996</v>
      </c>
      <c r="F828" s="34">
        <f t="shared" si="66"/>
        <v>59.15</v>
      </c>
      <c r="G828" s="35"/>
      <c r="H828" s="35"/>
      <c r="I828" s="35"/>
      <c r="J828" s="35"/>
      <c r="K828" s="35"/>
      <c r="L828" s="9">
        <f t="shared" si="62"/>
        <v>118.3</v>
      </c>
      <c r="M828" s="1">
        <f t="shared" si="63"/>
        <v>2838.7772754158996</v>
      </c>
    </row>
    <row r="829" spans="1:13" x14ac:dyDescent="0.25">
      <c r="A829" s="19" t="s">
        <v>1736</v>
      </c>
      <c r="B829" s="38" t="s">
        <v>726</v>
      </c>
      <c r="C829" s="42">
        <v>1648</v>
      </c>
      <c r="D829" s="43">
        <f t="shared" si="65"/>
        <v>23.996426672999998</v>
      </c>
      <c r="E829" s="44">
        <f t="shared" si="64"/>
        <v>2399.6426672999996</v>
      </c>
      <c r="F829" s="34">
        <f t="shared" si="66"/>
        <v>16.48</v>
      </c>
      <c r="G829" s="35"/>
      <c r="H829" s="35"/>
      <c r="I829" s="35"/>
      <c r="J829" s="35"/>
      <c r="K829" s="35"/>
      <c r="L829" s="9">
        <f t="shared" si="62"/>
        <v>32.96</v>
      </c>
      <c r="M829" s="1">
        <f t="shared" si="63"/>
        <v>790.92222314207993</v>
      </c>
    </row>
    <row r="830" spans="1:13" x14ac:dyDescent="0.25">
      <c r="A830" s="19" t="s">
        <v>1737</v>
      </c>
      <c r="B830" s="38" t="s">
        <v>727</v>
      </c>
      <c r="C830" s="42">
        <v>2783</v>
      </c>
      <c r="D830" s="43">
        <f t="shared" si="65"/>
        <v>23.996426672999998</v>
      </c>
      <c r="E830" s="44">
        <f t="shared" si="64"/>
        <v>2399.6426672999996</v>
      </c>
      <c r="F830" s="34">
        <f t="shared" si="66"/>
        <v>27.830000000000002</v>
      </c>
      <c r="G830" s="35"/>
      <c r="H830" s="35"/>
      <c r="I830" s="35"/>
      <c r="J830" s="35"/>
      <c r="K830" s="35"/>
      <c r="L830" s="9">
        <f t="shared" si="62"/>
        <v>55.660000000000004</v>
      </c>
      <c r="M830" s="1">
        <f t="shared" si="63"/>
        <v>1335.6411086191799</v>
      </c>
    </row>
    <row r="831" spans="1:13" x14ac:dyDescent="0.25">
      <c r="A831" s="41" t="s">
        <v>975</v>
      </c>
      <c r="B831" s="10" t="s">
        <v>848</v>
      </c>
      <c r="C831" s="63"/>
      <c r="D831" s="43"/>
      <c r="E831" s="47"/>
      <c r="F831" s="34">
        <f t="shared" si="66"/>
        <v>0</v>
      </c>
      <c r="G831" s="34"/>
      <c r="H831" s="34"/>
      <c r="I831" s="34"/>
      <c r="J831" s="34"/>
      <c r="K831" s="34"/>
      <c r="L831" s="9">
        <f t="shared" si="62"/>
        <v>0</v>
      </c>
      <c r="M831" s="1">
        <f t="shared" si="63"/>
        <v>0</v>
      </c>
    </row>
    <row r="832" spans="1:13" x14ac:dyDescent="0.25">
      <c r="A832" s="19" t="s">
        <v>1738</v>
      </c>
      <c r="B832" s="38" t="s">
        <v>728</v>
      </c>
      <c r="C832" s="42">
        <v>11709</v>
      </c>
      <c r="D832" s="43">
        <f t="shared" si="65"/>
        <v>23.996426672999998</v>
      </c>
      <c r="E832" s="44">
        <f t="shared" si="64"/>
        <v>2809.7415991415701</v>
      </c>
      <c r="F832" s="34">
        <f t="shared" si="66"/>
        <v>117.09</v>
      </c>
      <c r="G832" s="35"/>
      <c r="H832" s="35"/>
      <c r="I832" s="35"/>
      <c r="J832" s="35"/>
      <c r="K832" s="35"/>
      <c r="L832" s="9">
        <f t="shared" si="62"/>
        <v>234.18</v>
      </c>
      <c r="M832" s="1">
        <f t="shared" si="63"/>
        <v>5619.4831982831402</v>
      </c>
    </row>
    <row r="833" spans="1:13" x14ac:dyDescent="0.25">
      <c r="A833" s="19" t="s">
        <v>1739</v>
      </c>
      <c r="B833" s="38" t="s">
        <v>729</v>
      </c>
      <c r="C833" s="42">
        <v>4428</v>
      </c>
      <c r="D833" s="43">
        <f t="shared" si="65"/>
        <v>23.996426672999998</v>
      </c>
      <c r="E833" s="44">
        <f t="shared" si="64"/>
        <v>2399.6426672999996</v>
      </c>
      <c r="F833" s="34">
        <f t="shared" si="66"/>
        <v>44.28</v>
      </c>
      <c r="G833" s="35"/>
      <c r="H833" s="35"/>
      <c r="I833" s="35"/>
      <c r="J833" s="35"/>
      <c r="K833" s="35"/>
      <c r="L833" s="9">
        <f t="shared" si="62"/>
        <v>88.56</v>
      </c>
      <c r="M833" s="1">
        <f t="shared" si="63"/>
        <v>2125.1235461608799</v>
      </c>
    </row>
    <row r="834" spans="1:13" x14ac:dyDescent="0.25">
      <c r="A834" s="19" t="s">
        <v>1196</v>
      </c>
      <c r="B834" s="38" t="s">
        <v>730</v>
      </c>
      <c r="C834" s="42">
        <v>1227</v>
      </c>
      <c r="D834" s="43">
        <f t="shared" si="65"/>
        <v>23.996426672999998</v>
      </c>
      <c r="E834" s="44">
        <f t="shared" si="64"/>
        <v>2399.6426672999996</v>
      </c>
      <c r="F834" s="34">
        <f t="shared" si="66"/>
        <v>12.27</v>
      </c>
      <c r="G834" s="35"/>
      <c r="H834" s="35"/>
      <c r="I834" s="35"/>
      <c r="J834" s="35"/>
      <c r="K834" s="35"/>
      <c r="L834" s="9">
        <f t="shared" si="62"/>
        <v>24.54</v>
      </c>
      <c r="M834" s="1">
        <f t="shared" si="63"/>
        <v>588.87231055541997</v>
      </c>
    </row>
    <row r="835" spans="1:13" x14ac:dyDescent="0.25">
      <c r="A835" s="19" t="s">
        <v>1740</v>
      </c>
      <c r="B835" s="38" t="s">
        <v>731</v>
      </c>
      <c r="C835" s="42">
        <v>1837</v>
      </c>
      <c r="D835" s="43">
        <f t="shared" si="65"/>
        <v>23.996426672999998</v>
      </c>
      <c r="E835" s="44">
        <f t="shared" si="64"/>
        <v>2399.6426672999996</v>
      </c>
      <c r="F835" s="34">
        <f t="shared" si="66"/>
        <v>18.37</v>
      </c>
      <c r="G835" s="35"/>
      <c r="H835" s="35"/>
      <c r="I835" s="35"/>
      <c r="J835" s="35"/>
      <c r="K835" s="35"/>
      <c r="L835" s="9">
        <f t="shared" ref="L835:L898" si="67">C835*2%</f>
        <v>36.74</v>
      </c>
      <c r="M835" s="1">
        <f t="shared" ref="M835:M898" si="68">D835*(C835*2%)</f>
        <v>881.62871596601997</v>
      </c>
    </row>
    <row r="836" spans="1:13" x14ac:dyDescent="0.25">
      <c r="A836" s="19" t="s">
        <v>1741</v>
      </c>
      <c r="B836" s="38" t="s">
        <v>732</v>
      </c>
      <c r="C836" s="42">
        <v>725</v>
      </c>
      <c r="D836" s="43">
        <f t="shared" si="65"/>
        <v>23.996426672999998</v>
      </c>
      <c r="E836" s="44">
        <f t="shared" ref="E836:E899" si="69">IF((C836*0.01*$M$5)&gt;=$M$6,D836*(C836*0.01*$M$5),D836*$M$6)</f>
        <v>2399.6426672999996</v>
      </c>
      <c r="F836" s="34">
        <f t="shared" si="66"/>
        <v>7.25</v>
      </c>
      <c r="G836" s="35"/>
      <c r="H836" s="35"/>
      <c r="I836" s="35"/>
      <c r="J836" s="35"/>
      <c r="K836" s="35"/>
      <c r="L836" s="9">
        <f t="shared" si="67"/>
        <v>14.5</v>
      </c>
      <c r="M836" s="1">
        <f t="shared" si="68"/>
        <v>347.94818675849996</v>
      </c>
    </row>
    <row r="837" spans="1:13" x14ac:dyDescent="0.25">
      <c r="A837" s="19" t="s">
        <v>1742</v>
      </c>
      <c r="B837" s="38" t="s">
        <v>733</v>
      </c>
      <c r="C837" s="42">
        <v>753</v>
      </c>
      <c r="D837" s="43">
        <f t="shared" si="65"/>
        <v>23.996426672999998</v>
      </c>
      <c r="E837" s="44">
        <f t="shared" si="69"/>
        <v>2399.6426672999996</v>
      </c>
      <c r="F837" s="34">
        <f t="shared" si="66"/>
        <v>7.53</v>
      </c>
      <c r="G837" s="35"/>
      <c r="H837" s="35"/>
      <c r="I837" s="35"/>
      <c r="J837" s="35"/>
      <c r="K837" s="35"/>
      <c r="L837" s="9">
        <f t="shared" si="67"/>
        <v>15.06</v>
      </c>
      <c r="M837" s="1">
        <f t="shared" si="68"/>
        <v>361.38618569537999</v>
      </c>
    </row>
    <row r="838" spans="1:13" x14ac:dyDescent="0.25">
      <c r="A838" s="19" t="s">
        <v>1743</v>
      </c>
      <c r="B838" s="38" t="s">
        <v>695</v>
      </c>
      <c r="C838" s="42">
        <v>251</v>
      </c>
      <c r="D838" s="43">
        <f t="shared" si="65"/>
        <v>23.996426672999998</v>
      </c>
      <c r="E838" s="44">
        <f t="shared" si="69"/>
        <v>2399.6426672999996</v>
      </c>
      <c r="F838" s="34">
        <f t="shared" si="66"/>
        <v>2.5100000000000002</v>
      </c>
      <c r="G838" s="35"/>
      <c r="H838" s="35"/>
      <c r="I838" s="35"/>
      <c r="J838" s="35"/>
      <c r="K838" s="35"/>
      <c r="L838" s="9">
        <f t="shared" si="67"/>
        <v>5.0200000000000005</v>
      </c>
      <c r="M838" s="1">
        <f t="shared" si="68"/>
        <v>120.46206189846001</v>
      </c>
    </row>
    <row r="839" spans="1:13" x14ac:dyDescent="0.25">
      <c r="A839" s="19" t="s">
        <v>1744</v>
      </c>
      <c r="B839" s="38" t="s">
        <v>734</v>
      </c>
      <c r="C839" s="42">
        <v>1498</v>
      </c>
      <c r="D839" s="43">
        <f t="shared" ref="D839:D902" si="70">$N$4</f>
        <v>23.996426672999998</v>
      </c>
      <c r="E839" s="44">
        <f t="shared" si="69"/>
        <v>2399.6426672999996</v>
      </c>
      <c r="F839" s="34">
        <f t="shared" si="66"/>
        <v>14.98</v>
      </c>
      <c r="G839" s="35"/>
      <c r="H839" s="35"/>
      <c r="I839" s="35"/>
      <c r="J839" s="35"/>
      <c r="K839" s="35"/>
      <c r="L839" s="9">
        <f t="shared" si="67"/>
        <v>29.96</v>
      </c>
      <c r="M839" s="1">
        <f t="shared" si="68"/>
        <v>718.93294312308001</v>
      </c>
    </row>
    <row r="840" spans="1:13" x14ac:dyDescent="0.25">
      <c r="A840" s="19" t="s">
        <v>1745</v>
      </c>
      <c r="B840" s="38" t="s">
        <v>735</v>
      </c>
      <c r="C840" s="42">
        <v>770</v>
      </c>
      <c r="D840" s="43">
        <f t="shared" si="70"/>
        <v>23.996426672999998</v>
      </c>
      <c r="E840" s="44">
        <f t="shared" si="69"/>
        <v>2399.6426672999996</v>
      </c>
      <c r="F840" s="34">
        <f t="shared" ref="F840:F903" si="71">C840*1%</f>
        <v>7.7</v>
      </c>
      <c r="G840" s="35"/>
      <c r="H840" s="35"/>
      <c r="I840" s="35"/>
      <c r="J840" s="35"/>
      <c r="K840" s="35"/>
      <c r="L840" s="9">
        <f t="shared" si="67"/>
        <v>15.4</v>
      </c>
      <c r="M840" s="1">
        <f t="shared" si="68"/>
        <v>369.5449707642</v>
      </c>
    </row>
    <row r="841" spans="1:13" x14ac:dyDescent="0.25">
      <c r="A841" s="19" t="s">
        <v>1746</v>
      </c>
      <c r="B841" s="38" t="s">
        <v>736</v>
      </c>
      <c r="C841" s="42">
        <v>732</v>
      </c>
      <c r="D841" s="43">
        <f t="shared" si="70"/>
        <v>23.996426672999998</v>
      </c>
      <c r="E841" s="44">
        <f t="shared" si="69"/>
        <v>2399.6426672999996</v>
      </c>
      <c r="F841" s="34">
        <f t="shared" si="71"/>
        <v>7.32</v>
      </c>
      <c r="G841" s="35"/>
      <c r="H841" s="35"/>
      <c r="I841" s="35"/>
      <c r="J841" s="35"/>
      <c r="K841" s="35"/>
      <c r="L841" s="9">
        <f t="shared" si="67"/>
        <v>14.64</v>
      </c>
      <c r="M841" s="1">
        <f t="shared" si="68"/>
        <v>351.30768649271999</v>
      </c>
    </row>
    <row r="842" spans="1:13" x14ac:dyDescent="0.25">
      <c r="A842" s="19" t="s">
        <v>1747</v>
      </c>
      <c r="B842" s="38" t="s">
        <v>737</v>
      </c>
      <c r="C842" s="42">
        <v>1477</v>
      </c>
      <c r="D842" s="43">
        <f t="shared" si="70"/>
        <v>23.996426672999998</v>
      </c>
      <c r="E842" s="44">
        <f t="shared" si="69"/>
        <v>2399.6426672999996</v>
      </c>
      <c r="F842" s="34">
        <f t="shared" si="71"/>
        <v>14.77</v>
      </c>
      <c r="G842" s="35"/>
      <c r="H842" s="35"/>
      <c r="I842" s="35"/>
      <c r="J842" s="35"/>
      <c r="K842" s="35"/>
      <c r="L842" s="9">
        <f t="shared" si="67"/>
        <v>29.54</v>
      </c>
      <c r="M842" s="1">
        <f t="shared" si="68"/>
        <v>708.85444392041995</v>
      </c>
    </row>
    <row r="843" spans="1:13" x14ac:dyDescent="0.25">
      <c r="A843" s="19" t="s">
        <v>1748</v>
      </c>
      <c r="B843" s="38" t="s">
        <v>738</v>
      </c>
      <c r="C843" s="42">
        <v>2563</v>
      </c>
      <c r="D843" s="43">
        <f t="shared" si="70"/>
        <v>23.996426672999998</v>
      </c>
      <c r="E843" s="44">
        <f t="shared" si="69"/>
        <v>2399.6426672999996</v>
      </c>
      <c r="F843" s="34">
        <f t="shared" si="71"/>
        <v>25.63</v>
      </c>
      <c r="G843" s="35"/>
      <c r="H843" s="35"/>
      <c r="I843" s="35"/>
      <c r="J843" s="35"/>
      <c r="K843" s="35"/>
      <c r="L843" s="9">
        <f t="shared" si="67"/>
        <v>51.26</v>
      </c>
      <c r="M843" s="1">
        <f t="shared" si="68"/>
        <v>1230.0568312579799</v>
      </c>
    </row>
    <row r="844" spans="1:13" x14ac:dyDescent="0.25">
      <c r="A844" s="19" t="s">
        <v>1749</v>
      </c>
      <c r="B844" s="38" t="s">
        <v>739</v>
      </c>
      <c r="C844" s="42">
        <v>763</v>
      </c>
      <c r="D844" s="43">
        <f t="shared" si="70"/>
        <v>23.996426672999998</v>
      </c>
      <c r="E844" s="44">
        <f t="shared" si="69"/>
        <v>2399.6426672999996</v>
      </c>
      <c r="F844" s="34">
        <f t="shared" si="71"/>
        <v>7.63</v>
      </c>
      <c r="G844" s="35"/>
      <c r="H844" s="35"/>
      <c r="I844" s="35"/>
      <c r="J844" s="35"/>
      <c r="K844" s="35"/>
      <c r="L844" s="9">
        <f t="shared" si="67"/>
        <v>15.26</v>
      </c>
      <c r="M844" s="1">
        <f t="shared" si="68"/>
        <v>366.18547102997996</v>
      </c>
    </row>
    <row r="845" spans="1:13" x14ac:dyDescent="0.25">
      <c r="A845" s="19" t="s">
        <v>1750</v>
      </c>
      <c r="B845" s="38" t="s">
        <v>740</v>
      </c>
      <c r="C845" s="42">
        <v>1096</v>
      </c>
      <c r="D845" s="43">
        <f t="shared" si="70"/>
        <v>23.996426672999998</v>
      </c>
      <c r="E845" s="44">
        <f t="shared" si="69"/>
        <v>2399.6426672999996</v>
      </c>
      <c r="F845" s="34">
        <f t="shared" si="71"/>
        <v>10.96</v>
      </c>
      <c r="G845" s="35"/>
      <c r="H845" s="35"/>
      <c r="I845" s="35"/>
      <c r="J845" s="35"/>
      <c r="K845" s="35"/>
      <c r="L845" s="9">
        <f t="shared" si="67"/>
        <v>21.92</v>
      </c>
      <c r="M845" s="1">
        <f t="shared" si="68"/>
        <v>526.00167267216</v>
      </c>
    </row>
    <row r="846" spans="1:13" x14ac:dyDescent="0.25">
      <c r="A846" s="19" t="s">
        <v>1751</v>
      </c>
      <c r="B846" s="38" t="s">
        <v>174</v>
      </c>
      <c r="C846" s="42">
        <v>3642</v>
      </c>
      <c r="D846" s="43">
        <f t="shared" si="70"/>
        <v>23.996426672999998</v>
      </c>
      <c r="E846" s="44">
        <f t="shared" si="69"/>
        <v>2399.6426672999996</v>
      </c>
      <c r="F846" s="34">
        <f t="shared" si="71"/>
        <v>36.42</v>
      </c>
      <c r="G846" s="35"/>
      <c r="H846" s="35"/>
      <c r="I846" s="35"/>
      <c r="J846" s="35"/>
      <c r="K846" s="35"/>
      <c r="L846" s="9">
        <f t="shared" si="67"/>
        <v>72.84</v>
      </c>
      <c r="M846" s="1">
        <f t="shared" si="68"/>
        <v>1747.89971886132</v>
      </c>
    </row>
    <row r="847" spans="1:13" x14ac:dyDescent="0.25">
      <c r="A847" s="41" t="s">
        <v>976</v>
      </c>
      <c r="B847" s="10" t="s">
        <v>849</v>
      </c>
      <c r="C847" s="63"/>
      <c r="D847" s="43"/>
      <c r="E847" s="47"/>
      <c r="F847" s="34">
        <f t="shared" si="71"/>
        <v>0</v>
      </c>
      <c r="G847" s="34"/>
      <c r="H847" s="34"/>
      <c r="I847" s="34"/>
      <c r="J847" s="34"/>
      <c r="K847" s="34"/>
      <c r="L847" s="9">
        <f t="shared" si="67"/>
        <v>0</v>
      </c>
      <c r="M847" s="1">
        <f t="shared" si="68"/>
        <v>0</v>
      </c>
    </row>
    <row r="848" spans="1:13" x14ac:dyDescent="0.25">
      <c r="A848" s="19" t="s">
        <v>1752</v>
      </c>
      <c r="B848" s="38" t="s">
        <v>741</v>
      </c>
      <c r="C848" s="42">
        <v>7502</v>
      </c>
      <c r="D848" s="43">
        <f t="shared" si="70"/>
        <v>23.996426672999998</v>
      </c>
      <c r="E848" s="44">
        <f t="shared" si="69"/>
        <v>2399.6426672999996</v>
      </c>
      <c r="F848" s="34">
        <f t="shared" si="71"/>
        <v>75.02</v>
      </c>
      <c r="G848" s="35"/>
      <c r="H848" s="35"/>
      <c r="I848" s="35"/>
      <c r="J848" s="35"/>
      <c r="K848" s="35"/>
      <c r="L848" s="9">
        <f t="shared" si="67"/>
        <v>150.04</v>
      </c>
      <c r="M848" s="1">
        <f t="shared" si="68"/>
        <v>3600.4238580169194</v>
      </c>
    </row>
    <row r="849" spans="1:13" x14ac:dyDescent="0.25">
      <c r="A849" s="19" t="s">
        <v>1753</v>
      </c>
      <c r="B849" s="38" t="s">
        <v>742</v>
      </c>
      <c r="C849" s="42">
        <v>2569</v>
      </c>
      <c r="D849" s="43">
        <f t="shared" si="70"/>
        <v>23.996426672999998</v>
      </c>
      <c r="E849" s="44">
        <f t="shared" si="69"/>
        <v>2399.6426672999996</v>
      </c>
      <c r="F849" s="34">
        <f t="shared" si="71"/>
        <v>25.69</v>
      </c>
      <c r="G849" s="35"/>
      <c r="H849" s="35"/>
      <c r="I849" s="35"/>
      <c r="J849" s="35"/>
      <c r="K849" s="35"/>
      <c r="L849" s="9">
        <f t="shared" si="67"/>
        <v>51.38</v>
      </c>
      <c r="M849" s="1">
        <f t="shared" si="68"/>
        <v>1232.9364024587401</v>
      </c>
    </row>
    <row r="850" spans="1:13" x14ac:dyDescent="0.25">
      <c r="A850" s="19" t="s">
        <v>1170</v>
      </c>
      <c r="B850" s="38" t="s">
        <v>743</v>
      </c>
      <c r="C850" s="42">
        <v>2146</v>
      </c>
      <c r="D850" s="43">
        <f t="shared" si="70"/>
        <v>23.996426672999998</v>
      </c>
      <c r="E850" s="44">
        <f t="shared" si="69"/>
        <v>2399.6426672999996</v>
      </c>
      <c r="F850" s="34">
        <f t="shared" si="71"/>
        <v>21.46</v>
      </c>
      <c r="G850" s="35"/>
      <c r="H850" s="35"/>
      <c r="I850" s="35"/>
      <c r="J850" s="35"/>
      <c r="K850" s="35"/>
      <c r="L850" s="9">
        <f t="shared" si="67"/>
        <v>42.92</v>
      </c>
      <c r="M850" s="1">
        <f t="shared" si="68"/>
        <v>1029.9266328051599</v>
      </c>
    </row>
    <row r="851" spans="1:13" x14ac:dyDescent="0.25">
      <c r="A851" s="19" t="s">
        <v>1754</v>
      </c>
      <c r="B851" s="38" t="s">
        <v>744</v>
      </c>
      <c r="C851" s="42">
        <v>2470</v>
      </c>
      <c r="D851" s="43">
        <f t="shared" si="70"/>
        <v>23.996426672999998</v>
      </c>
      <c r="E851" s="44">
        <f t="shared" si="69"/>
        <v>2399.6426672999996</v>
      </c>
      <c r="F851" s="34">
        <f t="shared" si="71"/>
        <v>24.7</v>
      </c>
      <c r="G851" s="35"/>
      <c r="H851" s="35"/>
      <c r="I851" s="35"/>
      <c r="J851" s="35"/>
      <c r="K851" s="35"/>
      <c r="L851" s="9">
        <f t="shared" si="67"/>
        <v>49.4</v>
      </c>
      <c r="M851" s="1">
        <f t="shared" si="68"/>
        <v>1185.4234776461999</v>
      </c>
    </row>
    <row r="852" spans="1:13" x14ac:dyDescent="0.25">
      <c r="A852" s="19" t="s">
        <v>1755</v>
      </c>
      <c r="B852" s="38" t="s">
        <v>745</v>
      </c>
      <c r="C852" s="42">
        <v>1913</v>
      </c>
      <c r="D852" s="43">
        <f t="shared" si="70"/>
        <v>23.996426672999998</v>
      </c>
      <c r="E852" s="44">
        <f t="shared" si="69"/>
        <v>2399.6426672999996</v>
      </c>
      <c r="F852" s="34">
        <f t="shared" si="71"/>
        <v>19.13</v>
      </c>
      <c r="G852" s="35"/>
      <c r="H852" s="35"/>
      <c r="I852" s="35"/>
      <c r="J852" s="35"/>
      <c r="K852" s="35"/>
      <c r="L852" s="9">
        <f t="shared" si="67"/>
        <v>38.26</v>
      </c>
      <c r="M852" s="1">
        <f t="shared" si="68"/>
        <v>918.10328450897987</v>
      </c>
    </row>
    <row r="853" spans="1:13" x14ac:dyDescent="0.25">
      <c r="A853" s="19" t="s">
        <v>1756</v>
      </c>
      <c r="B853" s="38" t="s">
        <v>746</v>
      </c>
      <c r="C853" s="42">
        <v>1915</v>
      </c>
      <c r="D853" s="43">
        <f t="shared" si="70"/>
        <v>23.996426672999998</v>
      </c>
      <c r="E853" s="44">
        <f t="shared" si="69"/>
        <v>2399.6426672999996</v>
      </c>
      <c r="F853" s="34">
        <f t="shared" si="71"/>
        <v>19.150000000000002</v>
      </c>
      <c r="G853" s="35"/>
      <c r="H853" s="35"/>
      <c r="I853" s="35"/>
      <c r="J853" s="35"/>
      <c r="K853" s="35"/>
      <c r="L853" s="9">
        <f t="shared" si="67"/>
        <v>38.300000000000004</v>
      </c>
      <c r="M853" s="1">
        <f t="shared" si="68"/>
        <v>919.06314157590009</v>
      </c>
    </row>
    <row r="854" spans="1:13" x14ac:dyDescent="0.25">
      <c r="A854" s="19" t="s">
        <v>1757</v>
      </c>
      <c r="B854" s="38" t="s">
        <v>747</v>
      </c>
      <c r="C854" s="42">
        <v>3632</v>
      </c>
      <c r="D854" s="43">
        <f t="shared" si="70"/>
        <v>23.996426672999998</v>
      </c>
      <c r="E854" s="44">
        <f t="shared" si="69"/>
        <v>2399.6426672999996</v>
      </c>
      <c r="F854" s="34">
        <f t="shared" si="71"/>
        <v>36.32</v>
      </c>
      <c r="G854" s="35"/>
      <c r="H854" s="35"/>
      <c r="I854" s="35"/>
      <c r="J854" s="35"/>
      <c r="K854" s="35"/>
      <c r="L854" s="9">
        <f t="shared" si="67"/>
        <v>72.64</v>
      </c>
      <c r="M854" s="1">
        <f t="shared" si="68"/>
        <v>1743.1004335267198</v>
      </c>
    </row>
    <row r="855" spans="1:13" x14ac:dyDescent="0.25">
      <c r="A855" s="19" t="s">
        <v>1758</v>
      </c>
      <c r="B855" s="38" t="s">
        <v>748</v>
      </c>
      <c r="C855" s="42">
        <v>2327</v>
      </c>
      <c r="D855" s="43">
        <f t="shared" si="70"/>
        <v>23.996426672999998</v>
      </c>
      <c r="E855" s="44">
        <f t="shared" si="69"/>
        <v>2399.6426672999996</v>
      </c>
      <c r="F855" s="34">
        <f t="shared" si="71"/>
        <v>23.27</v>
      </c>
      <c r="G855" s="35"/>
      <c r="H855" s="35"/>
      <c r="I855" s="35"/>
      <c r="J855" s="35"/>
      <c r="K855" s="35"/>
      <c r="L855" s="9">
        <f t="shared" si="67"/>
        <v>46.54</v>
      </c>
      <c r="M855" s="1">
        <f t="shared" si="68"/>
        <v>1116.7936973614198</v>
      </c>
    </row>
    <row r="856" spans="1:13" x14ac:dyDescent="0.25">
      <c r="A856" s="19" t="s">
        <v>1759</v>
      </c>
      <c r="B856" s="38" t="s">
        <v>749</v>
      </c>
      <c r="C856" s="42">
        <v>806</v>
      </c>
      <c r="D856" s="43">
        <f t="shared" si="70"/>
        <v>23.996426672999998</v>
      </c>
      <c r="E856" s="44">
        <f t="shared" si="69"/>
        <v>2399.6426672999996</v>
      </c>
      <c r="F856" s="34">
        <f t="shared" si="71"/>
        <v>8.06</v>
      </c>
      <c r="G856" s="35"/>
      <c r="H856" s="35"/>
      <c r="I856" s="35"/>
      <c r="J856" s="35"/>
      <c r="K856" s="35"/>
      <c r="L856" s="9">
        <f t="shared" si="67"/>
        <v>16.12</v>
      </c>
      <c r="M856" s="1">
        <f t="shared" si="68"/>
        <v>386.82239796876001</v>
      </c>
    </row>
    <row r="857" spans="1:13" x14ac:dyDescent="0.25">
      <c r="A857" s="19" t="s">
        <v>1760</v>
      </c>
      <c r="B857" s="38" t="s">
        <v>750</v>
      </c>
      <c r="C857" s="42">
        <v>1541</v>
      </c>
      <c r="D857" s="43">
        <f t="shared" si="70"/>
        <v>23.996426672999998</v>
      </c>
      <c r="E857" s="44">
        <f t="shared" si="69"/>
        <v>2399.6426672999996</v>
      </c>
      <c r="F857" s="34">
        <f t="shared" si="71"/>
        <v>15.41</v>
      </c>
      <c r="G857" s="35"/>
      <c r="H857" s="35"/>
      <c r="I857" s="35"/>
      <c r="J857" s="35"/>
      <c r="K857" s="35"/>
      <c r="L857" s="9">
        <f t="shared" si="67"/>
        <v>30.82</v>
      </c>
      <c r="M857" s="1">
        <f t="shared" si="68"/>
        <v>739.56987006186</v>
      </c>
    </row>
    <row r="858" spans="1:13" x14ac:dyDescent="0.25">
      <c r="A858" s="19" t="s">
        <v>1761</v>
      </c>
      <c r="B858" s="38" t="s">
        <v>751</v>
      </c>
      <c r="C858" s="42">
        <v>2178</v>
      </c>
      <c r="D858" s="43">
        <f t="shared" si="70"/>
        <v>23.996426672999998</v>
      </c>
      <c r="E858" s="44">
        <f t="shared" si="69"/>
        <v>2399.6426672999996</v>
      </c>
      <c r="F858" s="34">
        <f t="shared" si="71"/>
        <v>21.78</v>
      </c>
      <c r="G858" s="35"/>
      <c r="H858" s="35"/>
      <c r="I858" s="35"/>
      <c r="J858" s="35"/>
      <c r="K858" s="35"/>
      <c r="L858" s="9">
        <f t="shared" si="67"/>
        <v>43.56</v>
      </c>
      <c r="M858" s="1">
        <f t="shared" si="68"/>
        <v>1045.28434587588</v>
      </c>
    </row>
    <row r="859" spans="1:13" x14ac:dyDescent="0.25">
      <c r="A859" s="19" t="s">
        <v>1762</v>
      </c>
      <c r="B859" s="38" t="s">
        <v>752</v>
      </c>
      <c r="C859" s="42">
        <v>1364</v>
      </c>
      <c r="D859" s="43">
        <f t="shared" si="70"/>
        <v>23.996426672999998</v>
      </c>
      <c r="E859" s="44">
        <f t="shared" si="69"/>
        <v>2399.6426672999996</v>
      </c>
      <c r="F859" s="34">
        <f t="shared" si="71"/>
        <v>13.64</v>
      </c>
      <c r="G859" s="35"/>
      <c r="H859" s="35"/>
      <c r="I859" s="35"/>
      <c r="J859" s="35"/>
      <c r="K859" s="35"/>
      <c r="L859" s="9">
        <f t="shared" si="67"/>
        <v>27.28</v>
      </c>
      <c r="M859" s="1">
        <f t="shared" si="68"/>
        <v>654.62251963943993</v>
      </c>
    </row>
    <row r="860" spans="1:13" x14ac:dyDescent="0.25">
      <c r="A860" s="19" t="s">
        <v>1763</v>
      </c>
      <c r="B860" s="38" t="s">
        <v>753</v>
      </c>
      <c r="C860" s="42">
        <v>654</v>
      </c>
      <c r="D860" s="43">
        <f t="shared" si="70"/>
        <v>23.996426672999998</v>
      </c>
      <c r="E860" s="44">
        <f t="shared" si="69"/>
        <v>2399.6426672999996</v>
      </c>
      <c r="F860" s="34">
        <f t="shared" si="71"/>
        <v>6.54</v>
      </c>
      <c r="G860" s="35"/>
      <c r="H860" s="35"/>
      <c r="I860" s="35"/>
      <c r="J860" s="35"/>
      <c r="K860" s="35"/>
      <c r="L860" s="9">
        <f t="shared" si="67"/>
        <v>13.08</v>
      </c>
      <c r="M860" s="1">
        <f t="shared" si="68"/>
        <v>313.87326088283999</v>
      </c>
    </row>
    <row r="861" spans="1:13" x14ac:dyDescent="0.25">
      <c r="A861" s="19" t="s">
        <v>1764</v>
      </c>
      <c r="B861" s="38" t="s">
        <v>754</v>
      </c>
      <c r="C861" s="42">
        <v>505</v>
      </c>
      <c r="D861" s="43">
        <f t="shared" si="70"/>
        <v>23.996426672999998</v>
      </c>
      <c r="E861" s="44">
        <f t="shared" si="69"/>
        <v>2399.6426672999996</v>
      </c>
      <c r="F861" s="34">
        <f t="shared" si="71"/>
        <v>5.05</v>
      </c>
      <c r="G861" s="35"/>
      <c r="H861" s="35"/>
      <c r="I861" s="35"/>
      <c r="J861" s="35"/>
      <c r="K861" s="35"/>
      <c r="L861" s="9">
        <f t="shared" si="67"/>
        <v>10.1</v>
      </c>
      <c r="M861" s="1">
        <f t="shared" si="68"/>
        <v>242.36390939729998</v>
      </c>
    </row>
    <row r="862" spans="1:13" x14ac:dyDescent="0.25">
      <c r="A862" s="19" t="s">
        <v>1765</v>
      </c>
      <c r="B862" s="38" t="s">
        <v>430</v>
      </c>
      <c r="C862" s="42">
        <v>1505</v>
      </c>
      <c r="D862" s="43">
        <f t="shared" si="70"/>
        <v>23.996426672999998</v>
      </c>
      <c r="E862" s="44">
        <f t="shared" si="69"/>
        <v>2399.6426672999996</v>
      </c>
      <c r="F862" s="34">
        <f t="shared" si="71"/>
        <v>15.05</v>
      </c>
      <c r="G862" s="35"/>
      <c r="H862" s="35"/>
      <c r="I862" s="35"/>
      <c r="J862" s="35"/>
      <c r="K862" s="35"/>
      <c r="L862" s="9">
        <f t="shared" si="67"/>
        <v>30.1</v>
      </c>
      <c r="M862" s="1">
        <f t="shared" si="68"/>
        <v>722.29244285729999</v>
      </c>
    </row>
    <row r="863" spans="1:13" x14ac:dyDescent="0.25">
      <c r="A863" s="19" t="s">
        <v>1766</v>
      </c>
      <c r="B863" s="38" t="s">
        <v>755</v>
      </c>
      <c r="C863" s="42">
        <v>2430</v>
      </c>
      <c r="D863" s="43">
        <f t="shared" si="70"/>
        <v>23.996426672999998</v>
      </c>
      <c r="E863" s="44">
        <f t="shared" si="69"/>
        <v>2399.6426672999996</v>
      </c>
      <c r="F863" s="34">
        <f t="shared" si="71"/>
        <v>24.3</v>
      </c>
      <c r="G863" s="35"/>
      <c r="H863" s="35"/>
      <c r="I863" s="35"/>
      <c r="J863" s="35"/>
      <c r="K863" s="35"/>
      <c r="L863" s="9">
        <f t="shared" si="67"/>
        <v>48.6</v>
      </c>
      <c r="M863" s="1">
        <f t="shared" si="68"/>
        <v>1166.2263363078</v>
      </c>
    </row>
    <row r="864" spans="1:13" x14ac:dyDescent="0.25">
      <c r="A864" s="19" t="s">
        <v>1767</v>
      </c>
      <c r="B864" s="38" t="s">
        <v>756</v>
      </c>
      <c r="C864" s="42">
        <v>1284</v>
      </c>
      <c r="D864" s="43">
        <f t="shared" si="70"/>
        <v>23.996426672999998</v>
      </c>
      <c r="E864" s="44">
        <f t="shared" si="69"/>
        <v>2399.6426672999996</v>
      </c>
      <c r="F864" s="34">
        <f t="shared" si="71"/>
        <v>12.84</v>
      </c>
      <c r="G864" s="35"/>
      <c r="H864" s="35"/>
      <c r="I864" s="35"/>
      <c r="J864" s="35"/>
      <c r="K864" s="35"/>
      <c r="L864" s="9">
        <f t="shared" si="67"/>
        <v>25.68</v>
      </c>
      <c r="M864" s="1">
        <f t="shared" si="68"/>
        <v>616.22823696263993</v>
      </c>
    </row>
    <row r="865" spans="1:15" x14ac:dyDescent="0.25">
      <c r="A865" s="19" t="s">
        <v>1768</v>
      </c>
      <c r="B865" s="38" t="s">
        <v>757</v>
      </c>
      <c r="C865" s="42">
        <v>674</v>
      </c>
      <c r="D865" s="43">
        <f t="shared" si="70"/>
        <v>23.996426672999998</v>
      </c>
      <c r="E865" s="44">
        <f t="shared" si="69"/>
        <v>2399.6426672999996</v>
      </c>
      <c r="F865" s="34">
        <f t="shared" si="71"/>
        <v>6.74</v>
      </c>
      <c r="G865" s="35"/>
      <c r="H865" s="35"/>
      <c r="I865" s="35"/>
      <c r="J865" s="35"/>
      <c r="K865" s="35"/>
      <c r="L865" s="9">
        <f t="shared" si="67"/>
        <v>13.48</v>
      </c>
      <c r="M865" s="1">
        <f t="shared" si="68"/>
        <v>323.47183155203999</v>
      </c>
    </row>
    <row r="866" spans="1:15" x14ac:dyDescent="0.25">
      <c r="A866" s="19" t="s">
        <v>1769</v>
      </c>
      <c r="B866" s="38" t="s">
        <v>758</v>
      </c>
      <c r="C866" s="42">
        <v>570</v>
      </c>
      <c r="D866" s="43">
        <f t="shared" si="70"/>
        <v>23.996426672999998</v>
      </c>
      <c r="E866" s="44">
        <f t="shared" si="69"/>
        <v>2399.6426672999996</v>
      </c>
      <c r="F866" s="34">
        <f t="shared" si="71"/>
        <v>5.7</v>
      </c>
      <c r="G866" s="35"/>
      <c r="H866" s="35"/>
      <c r="I866" s="35"/>
      <c r="J866" s="35"/>
      <c r="K866" s="35"/>
      <c r="L866" s="9">
        <f t="shared" si="67"/>
        <v>11.4</v>
      </c>
      <c r="M866" s="1">
        <f t="shared" si="68"/>
        <v>273.55926407219999</v>
      </c>
    </row>
    <row r="867" spans="1:15" x14ac:dyDescent="0.25">
      <c r="A867" s="19" t="s">
        <v>1770</v>
      </c>
      <c r="B867" s="38" t="s">
        <v>759</v>
      </c>
      <c r="C867" s="42">
        <v>1063</v>
      </c>
      <c r="D867" s="43">
        <f t="shared" si="70"/>
        <v>23.996426672999998</v>
      </c>
      <c r="E867" s="44">
        <f t="shared" si="69"/>
        <v>2399.6426672999996</v>
      </c>
      <c r="F867" s="34">
        <f t="shared" si="71"/>
        <v>10.63</v>
      </c>
      <c r="G867" s="35"/>
      <c r="H867" s="35"/>
      <c r="I867" s="35"/>
      <c r="J867" s="35"/>
      <c r="K867" s="35"/>
      <c r="L867" s="9">
        <f t="shared" si="67"/>
        <v>21.26</v>
      </c>
      <c r="M867" s="1">
        <f t="shared" si="68"/>
        <v>510.16403106797998</v>
      </c>
    </row>
    <row r="868" spans="1:15" x14ac:dyDescent="0.25">
      <c r="A868" s="19" t="s">
        <v>1771</v>
      </c>
      <c r="B868" s="38" t="s">
        <v>760</v>
      </c>
      <c r="C868" s="42">
        <v>959</v>
      </c>
      <c r="D868" s="43">
        <f t="shared" si="70"/>
        <v>23.996426672999998</v>
      </c>
      <c r="E868" s="44">
        <f t="shared" si="69"/>
        <v>2399.6426672999996</v>
      </c>
      <c r="F868" s="34">
        <f t="shared" si="71"/>
        <v>9.59</v>
      </c>
      <c r="G868" s="35"/>
      <c r="H868" s="35"/>
      <c r="I868" s="35"/>
      <c r="J868" s="35"/>
      <c r="K868" s="35"/>
      <c r="L868" s="9">
        <f t="shared" si="67"/>
        <v>19.18</v>
      </c>
      <c r="M868" s="1">
        <f t="shared" si="68"/>
        <v>460.25146358813998</v>
      </c>
    </row>
    <row r="869" spans="1:15" x14ac:dyDescent="0.25">
      <c r="A869" s="19" t="s">
        <v>1772</v>
      </c>
      <c r="B869" s="38" t="s">
        <v>761</v>
      </c>
      <c r="C869" s="42">
        <v>1283</v>
      </c>
      <c r="D869" s="43">
        <f t="shared" si="70"/>
        <v>23.996426672999998</v>
      </c>
      <c r="E869" s="44">
        <f t="shared" si="69"/>
        <v>2399.6426672999996</v>
      </c>
      <c r="F869" s="34">
        <f t="shared" si="71"/>
        <v>12.83</v>
      </c>
      <c r="G869" s="35"/>
      <c r="H869" s="35"/>
      <c r="I869" s="35"/>
      <c r="J869" s="35"/>
      <c r="K869" s="35"/>
      <c r="L869" s="9">
        <f t="shared" si="67"/>
        <v>25.66</v>
      </c>
      <c r="M869" s="1">
        <f t="shared" si="68"/>
        <v>615.74830842917993</v>
      </c>
      <c r="O869" s="1">
        <f>23.92*M869</f>
        <v>14728.699537625986</v>
      </c>
    </row>
    <row r="870" spans="1:15" x14ac:dyDescent="0.25">
      <c r="A870" s="19" t="s">
        <v>1773</v>
      </c>
      <c r="B870" s="38" t="s">
        <v>762</v>
      </c>
      <c r="C870" s="42">
        <v>1941</v>
      </c>
      <c r="D870" s="43">
        <f t="shared" si="70"/>
        <v>23.996426672999998</v>
      </c>
      <c r="E870" s="44">
        <f t="shared" si="69"/>
        <v>2399.6426672999996</v>
      </c>
      <c r="F870" s="34">
        <f t="shared" si="71"/>
        <v>19.41</v>
      </c>
      <c r="G870" s="35"/>
      <c r="H870" s="35"/>
      <c r="I870" s="35"/>
      <c r="J870" s="35"/>
      <c r="K870" s="35"/>
      <c r="L870" s="9">
        <f t="shared" si="67"/>
        <v>38.82</v>
      </c>
      <c r="M870" s="1">
        <f t="shared" si="68"/>
        <v>931.5412834458599</v>
      </c>
    </row>
    <row r="871" spans="1:15" x14ac:dyDescent="0.25">
      <c r="A871" s="19" t="s">
        <v>1774</v>
      </c>
      <c r="B871" s="38" t="s">
        <v>763</v>
      </c>
      <c r="C871" s="42">
        <v>1412</v>
      </c>
      <c r="D871" s="43">
        <f t="shared" si="70"/>
        <v>23.996426672999998</v>
      </c>
      <c r="E871" s="44">
        <f t="shared" si="69"/>
        <v>2399.6426672999996</v>
      </c>
      <c r="F871" s="34">
        <f t="shared" si="71"/>
        <v>14.120000000000001</v>
      </c>
      <c r="G871" s="35"/>
      <c r="H871" s="35"/>
      <c r="I871" s="35"/>
      <c r="J871" s="35"/>
      <c r="K871" s="35"/>
      <c r="L871" s="9">
        <f t="shared" si="67"/>
        <v>28.240000000000002</v>
      </c>
      <c r="M871" s="1">
        <f t="shared" si="68"/>
        <v>677.65908924552002</v>
      </c>
      <c r="N871" s="1">
        <v>50</v>
      </c>
      <c r="O871" s="1">
        <f>23.92*50</f>
        <v>1196</v>
      </c>
    </row>
    <row r="872" spans="1:15" x14ac:dyDescent="0.25">
      <c r="A872" s="19" t="s">
        <v>1775</v>
      </c>
      <c r="B872" s="38" t="s">
        <v>764</v>
      </c>
      <c r="C872" s="42">
        <v>810</v>
      </c>
      <c r="D872" s="43">
        <f t="shared" si="70"/>
        <v>23.996426672999998</v>
      </c>
      <c r="E872" s="44">
        <f t="shared" si="69"/>
        <v>2399.6426672999996</v>
      </c>
      <c r="F872" s="34">
        <f t="shared" si="71"/>
        <v>8.1</v>
      </c>
      <c r="G872" s="35"/>
      <c r="H872" s="35"/>
      <c r="I872" s="35"/>
      <c r="J872" s="35"/>
      <c r="K872" s="35"/>
      <c r="L872" s="9">
        <f t="shared" si="67"/>
        <v>16.2</v>
      </c>
      <c r="M872" s="1">
        <f t="shared" si="68"/>
        <v>388.74211210259995</v>
      </c>
    </row>
    <row r="873" spans="1:15" x14ac:dyDescent="0.25">
      <c r="A873" s="19" t="s">
        <v>1776</v>
      </c>
      <c r="B873" s="38" t="s">
        <v>765</v>
      </c>
      <c r="C873" s="42">
        <v>671</v>
      </c>
      <c r="D873" s="43">
        <f t="shared" si="70"/>
        <v>23.996426672999998</v>
      </c>
      <c r="E873" s="44">
        <f t="shared" si="69"/>
        <v>2399.6426672999996</v>
      </c>
      <c r="F873" s="34">
        <f t="shared" si="71"/>
        <v>6.71</v>
      </c>
      <c r="G873" s="35"/>
      <c r="H873" s="35"/>
      <c r="I873" s="35"/>
      <c r="J873" s="35"/>
      <c r="K873" s="35"/>
      <c r="L873" s="9">
        <f t="shared" si="67"/>
        <v>13.42</v>
      </c>
      <c r="M873" s="1">
        <f t="shared" si="68"/>
        <v>322.03204595166</v>
      </c>
      <c r="N873" s="1">
        <v>50</v>
      </c>
    </row>
    <row r="874" spans="1:15" x14ac:dyDescent="0.25">
      <c r="A874" s="19" t="s">
        <v>1777</v>
      </c>
      <c r="B874" s="38" t="s">
        <v>766</v>
      </c>
      <c r="C874" s="42">
        <v>1868</v>
      </c>
      <c r="D874" s="43">
        <f t="shared" si="70"/>
        <v>23.996426672999998</v>
      </c>
      <c r="E874" s="44">
        <f t="shared" si="69"/>
        <v>2399.6426672999996</v>
      </c>
      <c r="F874" s="34">
        <f t="shared" si="71"/>
        <v>18.68</v>
      </c>
      <c r="G874" s="35"/>
      <c r="H874" s="35"/>
      <c r="I874" s="35"/>
      <c r="J874" s="35"/>
      <c r="K874" s="35"/>
      <c r="L874" s="9">
        <f t="shared" si="67"/>
        <v>37.36</v>
      </c>
      <c r="M874" s="1">
        <f t="shared" si="68"/>
        <v>896.50650050327988</v>
      </c>
      <c r="N874" s="1">
        <v>50</v>
      </c>
    </row>
    <row r="875" spans="1:15" x14ac:dyDescent="0.25">
      <c r="A875" s="19" t="s">
        <v>1778</v>
      </c>
      <c r="B875" s="38" t="s">
        <v>767</v>
      </c>
      <c r="C875" s="42">
        <v>1301</v>
      </c>
      <c r="D875" s="43">
        <f t="shared" si="70"/>
        <v>23.996426672999998</v>
      </c>
      <c r="E875" s="44">
        <f t="shared" si="69"/>
        <v>2399.6426672999996</v>
      </c>
      <c r="F875" s="34">
        <f t="shared" si="71"/>
        <v>13.01</v>
      </c>
      <c r="G875" s="35"/>
      <c r="H875" s="35"/>
      <c r="I875" s="35"/>
      <c r="J875" s="35"/>
      <c r="K875" s="35"/>
      <c r="L875" s="9">
        <f t="shared" si="67"/>
        <v>26.02</v>
      </c>
      <c r="M875" s="1">
        <f t="shared" si="68"/>
        <v>624.38702203145999</v>
      </c>
    </row>
    <row r="876" spans="1:15" x14ac:dyDescent="0.25">
      <c r="A876" s="19" t="s">
        <v>1779</v>
      </c>
      <c r="B876" s="38" t="s">
        <v>768</v>
      </c>
      <c r="C876" s="42">
        <v>1446</v>
      </c>
      <c r="D876" s="43">
        <f t="shared" si="70"/>
        <v>23.996426672999998</v>
      </c>
      <c r="E876" s="44">
        <f t="shared" si="69"/>
        <v>2399.6426672999996</v>
      </c>
      <c r="F876" s="34">
        <f t="shared" si="71"/>
        <v>14.46</v>
      </c>
      <c r="G876" s="35"/>
      <c r="H876" s="35"/>
      <c r="I876" s="35"/>
      <c r="J876" s="35"/>
      <c r="K876" s="35"/>
      <c r="L876" s="9">
        <f t="shared" si="67"/>
        <v>28.92</v>
      </c>
      <c r="M876" s="1">
        <f t="shared" si="68"/>
        <v>693.97665938316004</v>
      </c>
    </row>
    <row r="877" spans="1:15" x14ac:dyDescent="0.25">
      <c r="A877" s="19" t="s">
        <v>1780</v>
      </c>
      <c r="B877" s="38" t="s">
        <v>446</v>
      </c>
      <c r="C877" s="42">
        <v>930</v>
      </c>
      <c r="D877" s="43">
        <f t="shared" si="70"/>
        <v>23.996426672999998</v>
      </c>
      <c r="E877" s="44">
        <f t="shared" si="69"/>
        <v>2399.6426672999996</v>
      </c>
      <c r="F877" s="34">
        <f t="shared" si="71"/>
        <v>9.3000000000000007</v>
      </c>
      <c r="G877" s="35"/>
      <c r="H877" s="35"/>
      <c r="I877" s="35"/>
      <c r="J877" s="35"/>
      <c r="K877" s="35"/>
      <c r="L877" s="9">
        <f t="shared" si="67"/>
        <v>18.600000000000001</v>
      </c>
      <c r="M877" s="1">
        <f t="shared" si="68"/>
        <v>446.33353611780001</v>
      </c>
    </row>
    <row r="878" spans="1:15" x14ac:dyDescent="0.25">
      <c r="A878" s="19" t="s">
        <v>1781</v>
      </c>
      <c r="B878" s="38" t="s">
        <v>504</v>
      </c>
      <c r="C878" s="42">
        <v>2294</v>
      </c>
      <c r="D878" s="43">
        <f t="shared" si="70"/>
        <v>23.996426672999998</v>
      </c>
      <c r="E878" s="44">
        <f t="shared" si="69"/>
        <v>2399.6426672999996</v>
      </c>
      <c r="F878" s="34">
        <f t="shared" si="71"/>
        <v>22.94</v>
      </c>
      <c r="G878" s="35"/>
      <c r="H878" s="35"/>
      <c r="I878" s="35"/>
      <c r="J878" s="35"/>
      <c r="K878" s="35"/>
      <c r="L878" s="9">
        <f t="shared" si="67"/>
        <v>45.88</v>
      </c>
      <c r="M878" s="1">
        <f t="shared" si="68"/>
        <v>1100.9560557572399</v>
      </c>
    </row>
    <row r="879" spans="1:15" x14ac:dyDescent="0.25">
      <c r="A879" s="41" t="s">
        <v>977</v>
      </c>
      <c r="B879" s="10" t="s">
        <v>850</v>
      </c>
      <c r="C879" s="63"/>
      <c r="D879" s="43"/>
      <c r="E879" s="47"/>
      <c r="F879" s="34">
        <f t="shared" si="71"/>
        <v>0</v>
      </c>
      <c r="G879" s="34"/>
      <c r="H879" s="34"/>
      <c r="I879" s="34"/>
      <c r="J879" s="34"/>
      <c r="K879" s="34"/>
      <c r="L879" s="9">
        <f t="shared" si="67"/>
        <v>0</v>
      </c>
      <c r="M879" s="1">
        <f t="shared" si="68"/>
        <v>0</v>
      </c>
    </row>
    <row r="880" spans="1:15" x14ac:dyDescent="0.25">
      <c r="A880" s="19" t="s">
        <v>1782</v>
      </c>
      <c r="B880" s="38" t="s">
        <v>769</v>
      </c>
      <c r="C880" s="42">
        <v>28291</v>
      </c>
      <c r="D880" s="43">
        <f t="shared" si="70"/>
        <v>23.996426672999998</v>
      </c>
      <c r="E880" s="44">
        <f t="shared" si="69"/>
        <v>6788.8290700584303</v>
      </c>
      <c r="F880" s="34">
        <f t="shared" si="71"/>
        <v>282.91000000000003</v>
      </c>
      <c r="G880" s="35"/>
      <c r="H880" s="35"/>
      <c r="I880" s="35"/>
      <c r="J880" s="35"/>
      <c r="K880" s="35"/>
      <c r="L880" s="9">
        <f t="shared" si="67"/>
        <v>565.82000000000005</v>
      </c>
      <c r="M880" s="1">
        <f t="shared" si="68"/>
        <v>13577.658140116861</v>
      </c>
    </row>
    <row r="881" spans="1:13" x14ac:dyDescent="0.25">
      <c r="A881" s="19" t="s">
        <v>1783</v>
      </c>
      <c r="B881" s="38" t="s">
        <v>770</v>
      </c>
      <c r="C881" s="42">
        <v>2305</v>
      </c>
      <c r="D881" s="43">
        <f t="shared" si="70"/>
        <v>23.996426672999998</v>
      </c>
      <c r="E881" s="44">
        <f t="shared" si="69"/>
        <v>2399.6426672999996</v>
      </c>
      <c r="F881" s="34">
        <f t="shared" si="71"/>
        <v>23.05</v>
      </c>
      <c r="G881" s="35"/>
      <c r="H881" s="35"/>
      <c r="I881" s="35"/>
      <c r="J881" s="35"/>
      <c r="K881" s="35"/>
      <c r="L881" s="9">
        <f t="shared" si="67"/>
        <v>46.1</v>
      </c>
      <c r="M881" s="1">
        <f t="shared" si="68"/>
        <v>1106.2352696252999</v>
      </c>
    </row>
    <row r="882" spans="1:13" x14ac:dyDescent="0.25">
      <c r="A882" s="19" t="s">
        <v>1784</v>
      </c>
      <c r="B882" s="38" t="s">
        <v>771</v>
      </c>
      <c r="C882" s="42">
        <v>933</v>
      </c>
      <c r="D882" s="43">
        <f t="shared" si="70"/>
        <v>23.996426672999998</v>
      </c>
      <c r="E882" s="44">
        <f t="shared" si="69"/>
        <v>2399.6426672999996</v>
      </c>
      <c r="F882" s="34">
        <f t="shared" si="71"/>
        <v>9.33</v>
      </c>
      <c r="G882" s="35"/>
      <c r="H882" s="35"/>
      <c r="I882" s="35"/>
      <c r="J882" s="35"/>
      <c r="K882" s="35"/>
      <c r="L882" s="9">
        <f t="shared" si="67"/>
        <v>18.66</v>
      </c>
      <c r="M882" s="1">
        <f t="shared" si="68"/>
        <v>447.77332171818</v>
      </c>
    </row>
    <row r="883" spans="1:13" x14ac:dyDescent="0.25">
      <c r="A883" s="19" t="s">
        <v>1785</v>
      </c>
      <c r="B883" s="38" t="s">
        <v>330</v>
      </c>
      <c r="C883" s="42">
        <v>923</v>
      </c>
      <c r="D883" s="43">
        <f t="shared" si="70"/>
        <v>23.996426672999998</v>
      </c>
      <c r="E883" s="44">
        <f t="shared" si="69"/>
        <v>2399.6426672999996</v>
      </c>
      <c r="F883" s="34">
        <f t="shared" si="71"/>
        <v>9.23</v>
      </c>
      <c r="G883" s="35"/>
      <c r="H883" s="35"/>
      <c r="I883" s="35"/>
      <c r="J883" s="35"/>
      <c r="K883" s="35"/>
      <c r="L883" s="9">
        <f t="shared" si="67"/>
        <v>18.46</v>
      </c>
      <c r="M883" s="1">
        <f t="shared" si="68"/>
        <v>442.97403638357997</v>
      </c>
    </row>
    <row r="884" spans="1:13" x14ac:dyDescent="0.25">
      <c r="A884" s="19" t="s">
        <v>1786</v>
      </c>
      <c r="B884" s="38" t="s">
        <v>772</v>
      </c>
      <c r="C884" s="42">
        <v>1276</v>
      </c>
      <c r="D884" s="43">
        <f t="shared" si="70"/>
        <v>23.996426672999998</v>
      </c>
      <c r="E884" s="44">
        <f t="shared" si="69"/>
        <v>2399.6426672999996</v>
      </c>
      <c r="F884" s="34">
        <f t="shared" si="71"/>
        <v>12.76</v>
      </c>
      <c r="G884" s="35">
        <f>M6*D884</f>
        <v>2399.6426672999996</v>
      </c>
      <c r="H884" s="35"/>
      <c r="I884" s="35"/>
      <c r="J884" s="35"/>
      <c r="K884" s="35"/>
      <c r="L884" s="9">
        <f t="shared" si="67"/>
        <v>25.52</v>
      </c>
      <c r="M884" s="1">
        <f t="shared" si="68"/>
        <v>612.38880869495995</v>
      </c>
    </row>
    <row r="885" spans="1:13" x14ac:dyDescent="0.25">
      <c r="A885" s="19" t="s">
        <v>1787</v>
      </c>
      <c r="B885" s="38" t="s">
        <v>773</v>
      </c>
      <c r="C885" s="42">
        <v>1065</v>
      </c>
      <c r="D885" s="43">
        <f t="shared" si="70"/>
        <v>23.996426672999998</v>
      </c>
      <c r="E885" s="44">
        <f t="shared" si="69"/>
        <v>2399.6426672999996</v>
      </c>
      <c r="F885" s="34">
        <f t="shared" si="71"/>
        <v>10.65</v>
      </c>
      <c r="G885" s="35"/>
      <c r="H885" s="35"/>
      <c r="I885" s="35"/>
      <c r="J885" s="35"/>
      <c r="K885" s="35"/>
      <c r="L885" s="9">
        <f t="shared" si="67"/>
        <v>21.3</v>
      </c>
      <c r="M885" s="1">
        <f t="shared" si="68"/>
        <v>511.12388813489997</v>
      </c>
    </row>
    <row r="886" spans="1:13" x14ac:dyDescent="0.25">
      <c r="A886" s="19" t="s">
        <v>1788</v>
      </c>
      <c r="B886" s="38" t="s">
        <v>774</v>
      </c>
      <c r="C886" s="42">
        <v>1932</v>
      </c>
      <c r="D886" s="43">
        <f t="shared" si="70"/>
        <v>23.996426672999998</v>
      </c>
      <c r="E886" s="44">
        <f t="shared" si="69"/>
        <v>2399.6426672999996</v>
      </c>
      <c r="F886" s="34">
        <f t="shared" si="71"/>
        <v>19.32</v>
      </c>
      <c r="G886" s="35"/>
      <c r="H886" s="35"/>
      <c r="I886" s="35"/>
      <c r="J886" s="35"/>
      <c r="K886" s="35"/>
      <c r="L886" s="9">
        <f t="shared" si="67"/>
        <v>38.64</v>
      </c>
      <c r="M886" s="1">
        <f t="shared" si="68"/>
        <v>927.22192664471993</v>
      </c>
    </row>
    <row r="887" spans="1:13" x14ac:dyDescent="0.25">
      <c r="A887" s="19" t="s">
        <v>1789</v>
      </c>
      <c r="B887" s="38" t="s">
        <v>775</v>
      </c>
      <c r="C887" s="42">
        <v>924</v>
      </c>
      <c r="D887" s="43">
        <f t="shared" si="70"/>
        <v>23.996426672999998</v>
      </c>
      <c r="E887" s="44">
        <f t="shared" si="69"/>
        <v>2399.6426672999996</v>
      </c>
      <c r="F887" s="34">
        <f t="shared" si="71"/>
        <v>9.24</v>
      </c>
      <c r="G887" s="35"/>
      <c r="H887" s="35"/>
      <c r="I887" s="35"/>
      <c r="J887" s="35"/>
      <c r="K887" s="35"/>
      <c r="L887" s="9">
        <f t="shared" si="67"/>
        <v>18.48</v>
      </c>
      <c r="M887" s="1">
        <f t="shared" si="68"/>
        <v>443.45396491703997</v>
      </c>
    </row>
    <row r="888" spans="1:13" x14ac:dyDescent="0.25">
      <c r="A888" s="19" t="s">
        <v>1790</v>
      </c>
      <c r="B888" s="38" t="s">
        <v>776</v>
      </c>
      <c r="C888" s="42">
        <v>1664</v>
      </c>
      <c r="D888" s="43">
        <f t="shared" si="70"/>
        <v>23.996426672999998</v>
      </c>
      <c r="E888" s="44">
        <f t="shared" si="69"/>
        <v>2399.6426672999996</v>
      </c>
      <c r="F888" s="34">
        <f t="shared" si="71"/>
        <v>16.64</v>
      </c>
      <c r="G888" s="35"/>
      <c r="H888" s="35"/>
      <c r="I888" s="35"/>
      <c r="J888" s="35"/>
      <c r="K888" s="35"/>
      <c r="L888" s="9">
        <f t="shared" si="67"/>
        <v>33.28</v>
      </c>
      <c r="M888" s="1">
        <f t="shared" si="68"/>
        <v>798.60107967744</v>
      </c>
    </row>
    <row r="889" spans="1:13" x14ac:dyDescent="0.25">
      <c r="A889" s="19" t="s">
        <v>1791</v>
      </c>
      <c r="B889" s="38" t="s">
        <v>777</v>
      </c>
      <c r="C889" s="42">
        <v>1451</v>
      </c>
      <c r="D889" s="43">
        <f t="shared" si="70"/>
        <v>23.996426672999998</v>
      </c>
      <c r="E889" s="44">
        <f t="shared" si="69"/>
        <v>2399.6426672999996</v>
      </c>
      <c r="F889" s="34">
        <f t="shared" si="71"/>
        <v>14.51</v>
      </c>
      <c r="G889" s="35"/>
      <c r="H889" s="35"/>
      <c r="I889" s="35"/>
      <c r="J889" s="35"/>
      <c r="K889" s="35"/>
      <c r="L889" s="9">
        <f t="shared" si="67"/>
        <v>29.02</v>
      </c>
      <c r="M889" s="1">
        <f t="shared" si="68"/>
        <v>696.37630205045991</v>
      </c>
    </row>
    <row r="890" spans="1:13" x14ac:dyDescent="0.25">
      <c r="A890" s="19" t="s">
        <v>1792</v>
      </c>
      <c r="B890" s="38" t="s">
        <v>778</v>
      </c>
      <c r="C890" s="42">
        <v>3716</v>
      </c>
      <c r="D890" s="43">
        <f t="shared" si="70"/>
        <v>23.996426672999998</v>
      </c>
      <c r="E890" s="44">
        <f t="shared" si="69"/>
        <v>2399.6426672999996</v>
      </c>
      <c r="F890" s="34">
        <f t="shared" si="71"/>
        <v>37.160000000000004</v>
      </c>
      <c r="G890" s="35"/>
      <c r="H890" s="35"/>
      <c r="I890" s="35"/>
      <c r="J890" s="35"/>
      <c r="K890" s="35"/>
      <c r="L890" s="9">
        <f t="shared" si="67"/>
        <v>74.320000000000007</v>
      </c>
      <c r="M890" s="1">
        <f t="shared" si="68"/>
        <v>1783.41443033736</v>
      </c>
    </row>
    <row r="891" spans="1:13" x14ac:dyDescent="0.25">
      <c r="A891" s="19" t="s">
        <v>1793</v>
      </c>
      <c r="B891" s="38" t="s">
        <v>779</v>
      </c>
      <c r="C891" s="42">
        <v>2821</v>
      </c>
      <c r="D891" s="43">
        <f t="shared" si="70"/>
        <v>23.996426672999998</v>
      </c>
      <c r="E891" s="44">
        <f t="shared" si="69"/>
        <v>2399.6426672999996</v>
      </c>
      <c r="F891" s="34">
        <f t="shared" si="71"/>
        <v>28.21</v>
      </c>
      <c r="G891" s="35"/>
      <c r="H891" s="35"/>
      <c r="I891" s="35"/>
      <c r="J891" s="35"/>
      <c r="K891" s="35"/>
      <c r="L891" s="9">
        <f t="shared" si="67"/>
        <v>56.42</v>
      </c>
      <c r="M891" s="1">
        <f t="shared" si="68"/>
        <v>1353.8783928906601</v>
      </c>
    </row>
    <row r="892" spans="1:13" x14ac:dyDescent="0.25">
      <c r="A892" s="19" t="s">
        <v>1794</v>
      </c>
      <c r="B892" s="38" t="s">
        <v>780</v>
      </c>
      <c r="C892" s="42">
        <v>927</v>
      </c>
      <c r="D892" s="43">
        <f t="shared" si="70"/>
        <v>23.996426672999998</v>
      </c>
      <c r="E892" s="44">
        <f t="shared" si="69"/>
        <v>2399.6426672999996</v>
      </c>
      <c r="F892" s="34">
        <f t="shared" si="71"/>
        <v>9.27</v>
      </c>
      <c r="G892" s="35"/>
      <c r="H892" s="35"/>
      <c r="I892" s="35"/>
      <c r="J892" s="35"/>
      <c r="K892" s="35"/>
      <c r="L892" s="9">
        <f t="shared" si="67"/>
        <v>18.54</v>
      </c>
      <c r="M892" s="1">
        <f t="shared" si="68"/>
        <v>444.89375051741996</v>
      </c>
    </row>
    <row r="893" spans="1:13" x14ac:dyDescent="0.25">
      <c r="A893" s="19" t="s">
        <v>1795</v>
      </c>
      <c r="B893" s="38" t="s">
        <v>781</v>
      </c>
      <c r="C893" s="42">
        <v>1525</v>
      </c>
      <c r="D893" s="43">
        <f t="shared" si="70"/>
        <v>23.996426672999998</v>
      </c>
      <c r="E893" s="44">
        <f t="shared" si="69"/>
        <v>2399.6426672999996</v>
      </c>
      <c r="F893" s="34">
        <f t="shared" si="71"/>
        <v>15.25</v>
      </c>
      <c r="G893" s="35"/>
      <c r="H893" s="35"/>
      <c r="I893" s="35"/>
      <c r="J893" s="35"/>
      <c r="K893" s="35"/>
      <c r="L893" s="9">
        <f t="shared" si="67"/>
        <v>30.5</v>
      </c>
      <c r="M893" s="1">
        <f t="shared" si="68"/>
        <v>731.89101352649993</v>
      </c>
    </row>
    <row r="894" spans="1:13" x14ac:dyDescent="0.25">
      <c r="A894" s="19" t="s">
        <v>1796</v>
      </c>
      <c r="B894" s="38" t="s">
        <v>782</v>
      </c>
      <c r="C894" s="42">
        <v>3599</v>
      </c>
      <c r="D894" s="43">
        <f t="shared" si="70"/>
        <v>23.996426672999998</v>
      </c>
      <c r="E894" s="44">
        <f t="shared" si="69"/>
        <v>2399.6426672999996</v>
      </c>
      <c r="F894" s="34">
        <f t="shared" si="71"/>
        <v>35.99</v>
      </c>
      <c r="G894" s="35"/>
      <c r="H894" s="35"/>
      <c r="I894" s="35"/>
      <c r="J894" s="35"/>
      <c r="K894" s="35"/>
      <c r="L894" s="9">
        <f t="shared" si="67"/>
        <v>71.98</v>
      </c>
      <c r="M894" s="1">
        <f t="shared" si="68"/>
        <v>1727.2627919225399</v>
      </c>
    </row>
    <row r="895" spans="1:13" x14ac:dyDescent="0.25">
      <c r="A895" s="19" t="s">
        <v>1797</v>
      </c>
      <c r="B895" s="38" t="s">
        <v>642</v>
      </c>
      <c r="C895" s="42">
        <v>4215</v>
      </c>
      <c r="D895" s="43">
        <f t="shared" si="70"/>
        <v>23.996426672999998</v>
      </c>
      <c r="E895" s="44">
        <f t="shared" si="69"/>
        <v>2399.6426672999996</v>
      </c>
      <c r="F895" s="34">
        <f t="shared" si="71"/>
        <v>42.15</v>
      </c>
      <c r="G895" s="35"/>
      <c r="H895" s="35"/>
      <c r="I895" s="35"/>
      <c r="J895" s="35"/>
      <c r="K895" s="35"/>
      <c r="L895" s="9">
        <f t="shared" si="67"/>
        <v>84.3</v>
      </c>
      <c r="M895" s="1">
        <f t="shared" si="68"/>
        <v>2022.8987685338998</v>
      </c>
    </row>
    <row r="896" spans="1:13" x14ac:dyDescent="0.25">
      <c r="A896" s="19" t="s">
        <v>1798</v>
      </c>
      <c r="B896" s="38" t="s">
        <v>783</v>
      </c>
      <c r="C896" s="42">
        <v>4350</v>
      </c>
      <c r="D896" s="43">
        <f t="shared" si="70"/>
        <v>23.996426672999998</v>
      </c>
      <c r="E896" s="44">
        <f t="shared" si="69"/>
        <v>2399.6426672999996</v>
      </c>
      <c r="F896" s="34">
        <f t="shared" si="71"/>
        <v>43.5</v>
      </c>
      <c r="G896" s="35"/>
      <c r="H896" s="35"/>
      <c r="I896" s="35"/>
      <c r="J896" s="35"/>
      <c r="K896" s="35"/>
      <c r="L896" s="9">
        <f t="shared" si="67"/>
        <v>87</v>
      </c>
      <c r="M896" s="1">
        <f t="shared" si="68"/>
        <v>2087.6891205510001</v>
      </c>
    </row>
    <row r="897" spans="1:13" x14ac:dyDescent="0.25">
      <c r="A897" s="19" t="s">
        <v>1799</v>
      </c>
      <c r="B897" s="38" t="s">
        <v>784</v>
      </c>
      <c r="C897" s="42">
        <v>885</v>
      </c>
      <c r="D897" s="43">
        <f t="shared" si="70"/>
        <v>23.996426672999998</v>
      </c>
      <c r="E897" s="44">
        <f t="shared" si="69"/>
        <v>2399.6426672999996</v>
      </c>
      <c r="F897" s="34">
        <f t="shared" si="71"/>
        <v>8.85</v>
      </c>
      <c r="G897" s="35"/>
      <c r="H897" s="35"/>
      <c r="I897" s="35"/>
      <c r="J897" s="35"/>
      <c r="K897" s="35"/>
      <c r="L897" s="9">
        <f t="shared" si="67"/>
        <v>17.7</v>
      </c>
      <c r="M897" s="1">
        <f t="shared" si="68"/>
        <v>424.73675211209996</v>
      </c>
    </row>
    <row r="898" spans="1:13" x14ac:dyDescent="0.25">
      <c r="A898" s="19" t="s">
        <v>1800</v>
      </c>
      <c r="B898" s="38" t="s">
        <v>785</v>
      </c>
      <c r="C898" s="42">
        <v>3282</v>
      </c>
      <c r="D898" s="43">
        <f t="shared" si="70"/>
        <v>23.996426672999998</v>
      </c>
      <c r="E898" s="44">
        <f t="shared" si="69"/>
        <v>2399.6426672999996</v>
      </c>
      <c r="F898" s="34">
        <f t="shared" si="71"/>
        <v>32.82</v>
      </c>
      <c r="G898" s="35"/>
      <c r="H898" s="35"/>
      <c r="I898" s="35"/>
      <c r="J898" s="35"/>
      <c r="K898" s="35"/>
      <c r="L898" s="9">
        <f t="shared" si="67"/>
        <v>65.64</v>
      </c>
      <c r="M898" s="1">
        <f t="shared" si="68"/>
        <v>1575.1254468157199</v>
      </c>
    </row>
    <row r="899" spans="1:13" x14ac:dyDescent="0.25">
      <c r="A899" s="19" t="s">
        <v>1801</v>
      </c>
      <c r="B899" s="38" t="s">
        <v>786</v>
      </c>
      <c r="C899" s="42">
        <v>2625</v>
      </c>
      <c r="D899" s="43">
        <f t="shared" si="70"/>
        <v>23.996426672999998</v>
      </c>
      <c r="E899" s="44">
        <f t="shared" si="69"/>
        <v>2399.6426672999996</v>
      </c>
      <c r="F899" s="34">
        <f t="shared" si="71"/>
        <v>26.25</v>
      </c>
      <c r="G899" s="35"/>
      <c r="H899" s="35"/>
      <c r="I899" s="35"/>
      <c r="J899" s="35"/>
      <c r="K899" s="35"/>
      <c r="L899" s="9">
        <f t="shared" ref="L899:L939" si="72">C899*2%</f>
        <v>52.5</v>
      </c>
      <c r="M899" s="1">
        <f t="shared" ref="M899:M939" si="73">D899*(C899*2%)</f>
        <v>1259.8124003324999</v>
      </c>
    </row>
    <row r="900" spans="1:13" x14ac:dyDescent="0.25">
      <c r="A900" s="19" t="s">
        <v>1802</v>
      </c>
      <c r="B900" s="38" t="s">
        <v>787</v>
      </c>
      <c r="C900" s="42">
        <v>3293</v>
      </c>
      <c r="D900" s="43">
        <f t="shared" si="70"/>
        <v>23.996426672999998</v>
      </c>
      <c r="E900" s="44">
        <f t="shared" ref="E900:E939" si="74">IF((C900*0.01*$M$5)&gt;=$M$6,D900*(C900*0.01*$M$5),D900*$M$6)</f>
        <v>2399.6426672999996</v>
      </c>
      <c r="F900" s="34">
        <f t="shared" si="71"/>
        <v>32.93</v>
      </c>
      <c r="G900" s="35"/>
      <c r="H900" s="35"/>
      <c r="I900" s="35"/>
      <c r="J900" s="35"/>
      <c r="K900" s="35"/>
      <c r="L900" s="9">
        <f t="shared" si="72"/>
        <v>65.86</v>
      </c>
      <c r="M900" s="1">
        <f t="shared" si="73"/>
        <v>1580.4046606837799</v>
      </c>
    </row>
    <row r="901" spans="1:13" x14ac:dyDescent="0.25">
      <c r="A901" s="19" t="s">
        <v>1803</v>
      </c>
      <c r="B901" s="38" t="s">
        <v>788</v>
      </c>
      <c r="C901" s="42">
        <v>1690</v>
      </c>
      <c r="D901" s="43">
        <f t="shared" si="70"/>
        <v>23.996426672999998</v>
      </c>
      <c r="E901" s="44">
        <f t="shared" si="74"/>
        <v>2399.6426672999996</v>
      </c>
      <c r="F901" s="34">
        <f t="shared" si="71"/>
        <v>16.899999999999999</v>
      </c>
      <c r="G901" s="35"/>
      <c r="H901" s="35"/>
      <c r="I901" s="35"/>
      <c r="J901" s="35"/>
      <c r="K901" s="35"/>
      <c r="L901" s="9">
        <f t="shared" si="72"/>
        <v>33.799999999999997</v>
      </c>
      <c r="M901" s="1">
        <f t="shared" si="73"/>
        <v>811.07922154739992</v>
      </c>
    </row>
    <row r="902" spans="1:13" x14ac:dyDescent="0.25">
      <c r="A902" s="19" t="s">
        <v>1804</v>
      </c>
      <c r="B902" s="38" t="s">
        <v>789</v>
      </c>
      <c r="C902" s="42">
        <v>1538</v>
      </c>
      <c r="D902" s="43">
        <f t="shared" si="70"/>
        <v>23.996426672999998</v>
      </c>
      <c r="E902" s="44">
        <f t="shared" si="74"/>
        <v>2399.6426672999996</v>
      </c>
      <c r="F902" s="34">
        <f t="shared" si="71"/>
        <v>15.38</v>
      </c>
      <c r="G902" s="35"/>
      <c r="H902" s="35"/>
      <c r="I902" s="35"/>
      <c r="J902" s="35"/>
      <c r="K902" s="35"/>
      <c r="L902" s="9">
        <f t="shared" si="72"/>
        <v>30.76</v>
      </c>
      <c r="M902" s="1">
        <f t="shared" si="73"/>
        <v>738.13008446148001</v>
      </c>
    </row>
    <row r="903" spans="1:13" x14ac:dyDescent="0.25">
      <c r="A903" s="19" t="s">
        <v>1805</v>
      </c>
      <c r="B903" s="38" t="s">
        <v>790</v>
      </c>
      <c r="C903" s="42">
        <v>1801</v>
      </c>
      <c r="D903" s="43">
        <f t="shared" ref="D903:D938" si="75">$N$4</f>
        <v>23.996426672999998</v>
      </c>
      <c r="E903" s="44">
        <f t="shared" si="74"/>
        <v>2399.6426672999996</v>
      </c>
      <c r="F903" s="34">
        <f t="shared" si="71"/>
        <v>18.010000000000002</v>
      </c>
      <c r="G903" s="35"/>
      <c r="H903" s="35"/>
      <c r="I903" s="35"/>
      <c r="J903" s="35"/>
      <c r="K903" s="35"/>
      <c r="L903" s="9">
        <f t="shared" si="72"/>
        <v>36.020000000000003</v>
      </c>
      <c r="M903" s="1">
        <f t="shared" si="73"/>
        <v>864.35128876146007</v>
      </c>
    </row>
    <row r="904" spans="1:13" x14ac:dyDescent="0.25">
      <c r="A904" s="19" t="s">
        <v>1806</v>
      </c>
      <c r="B904" s="38" t="s">
        <v>618</v>
      </c>
      <c r="C904" s="42">
        <v>1372</v>
      </c>
      <c r="D904" s="43">
        <f t="shared" si="75"/>
        <v>23.996426672999998</v>
      </c>
      <c r="E904" s="44">
        <f t="shared" si="74"/>
        <v>2399.6426672999996</v>
      </c>
      <c r="F904" s="34">
        <f t="shared" ref="F904:F940" si="76">C904*1%</f>
        <v>13.72</v>
      </c>
      <c r="G904" s="35"/>
      <c r="H904" s="35"/>
      <c r="I904" s="35"/>
      <c r="J904" s="35"/>
      <c r="K904" s="35"/>
      <c r="L904" s="9">
        <f t="shared" si="72"/>
        <v>27.44</v>
      </c>
      <c r="M904" s="1">
        <f t="shared" si="73"/>
        <v>658.46194790712002</v>
      </c>
    </row>
    <row r="905" spans="1:13" x14ac:dyDescent="0.25">
      <c r="A905" s="19" t="s">
        <v>1807</v>
      </c>
      <c r="B905" s="38" t="s">
        <v>405</v>
      </c>
      <c r="C905" s="42">
        <v>1589</v>
      </c>
      <c r="D905" s="43">
        <f t="shared" si="75"/>
        <v>23.996426672999998</v>
      </c>
      <c r="E905" s="44">
        <f t="shared" si="74"/>
        <v>2399.6426672999996</v>
      </c>
      <c r="F905" s="34">
        <f t="shared" si="76"/>
        <v>15.89</v>
      </c>
      <c r="G905" s="35"/>
      <c r="H905" s="35"/>
      <c r="I905" s="35"/>
      <c r="J905" s="35"/>
      <c r="K905" s="35"/>
      <c r="L905" s="9">
        <f t="shared" si="72"/>
        <v>31.78</v>
      </c>
      <c r="M905" s="1">
        <f t="shared" si="73"/>
        <v>762.60643966793998</v>
      </c>
    </row>
    <row r="906" spans="1:13" x14ac:dyDescent="0.25">
      <c r="A906" s="19" t="s">
        <v>1808</v>
      </c>
      <c r="B906" s="38" t="s">
        <v>791</v>
      </c>
      <c r="C906" s="42">
        <v>761</v>
      </c>
      <c r="D906" s="43">
        <f t="shared" si="75"/>
        <v>23.996426672999998</v>
      </c>
      <c r="E906" s="44">
        <f t="shared" si="74"/>
        <v>2399.6426672999996</v>
      </c>
      <c r="F906" s="34">
        <f t="shared" si="76"/>
        <v>7.61</v>
      </c>
      <c r="G906" s="35"/>
      <c r="H906" s="35"/>
      <c r="I906" s="35"/>
      <c r="J906" s="35"/>
      <c r="K906" s="35"/>
      <c r="L906" s="9">
        <f t="shared" si="72"/>
        <v>15.22</v>
      </c>
      <c r="M906" s="1">
        <f t="shared" si="73"/>
        <v>365.22561396305997</v>
      </c>
    </row>
    <row r="907" spans="1:13" x14ac:dyDescent="0.25">
      <c r="A907" s="19" t="s">
        <v>1809</v>
      </c>
      <c r="B907" s="38" t="s">
        <v>792</v>
      </c>
      <c r="C907" s="42">
        <v>2727</v>
      </c>
      <c r="D907" s="43">
        <f t="shared" si="75"/>
        <v>23.996426672999998</v>
      </c>
      <c r="E907" s="44">
        <f t="shared" si="74"/>
        <v>2399.6426672999996</v>
      </c>
      <c r="F907" s="34">
        <f t="shared" si="76"/>
        <v>27.27</v>
      </c>
      <c r="G907" s="35"/>
      <c r="H907" s="35"/>
      <c r="I907" s="35"/>
      <c r="J907" s="35"/>
      <c r="K907" s="35"/>
      <c r="L907" s="9">
        <f t="shared" si="72"/>
        <v>54.54</v>
      </c>
      <c r="M907" s="1">
        <f t="shared" si="73"/>
        <v>1308.7651107454199</v>
      </c>
    </row>
    <row r="908" spans="1:13" x14ac:dyDescent="0.25">
      <c r="A908" s="19" t="s">
        <v>1810</v>
      </c>
      <c r="B908" s="38" t="s">
        <v>793</v>
      </c>
      <c r="C908" s="42">
        <v>586</v>
      </c>
      <c r="D908" s="43">
        <f t="shared" si="75"/>
        <v>23.996426672999998</v>
      </c>
      <c r="E908" s="44">
        <f t="shared" si="74"/>
        <v>2399.6426672999996</v>
      </c>
      <c r="F908" s="34">
        <f t="shared" si="76"/>
        <v>5.86</v>
      </c>
      <c r="G908" s="35"/>
      <c r="H908" s="35"/>
      <c r="I908" s="35"/>
      <c r="J908" s="35"/>
      <c r="K908" s="35"/>
      <c r="L908" s="9">
        <f t="shared" si="72"/>
        <v>11.72</v>
      </c>
      <c r="M908" s="1">
        <f t="shared" si="73"/>
        <v>281.23812060756001</v>
      </c>
    </row>
    <row r="909" spans="1:13" x14ac:dyDescent="0.25">
      <c r="A909" s="19" t="s">
        <v>1811</v>
      </c>
      <c r="B909" s="38" t="s">
        <v>794</v>
      </c>
      <c r="C909" s="42">
        <v>669</v>
      </c>
      <c r="D909" s="43">
        <f t="shared" si="75"/>
        <v>23.996426672999998</v>
      </c>
      <c r="E909" s="44">
        <f t="shared" si="74"/>
        <v>2399.6426672999996</v>
      </c>
      <c r="F909" s="34">
        <f t="shared" si="76"/>
        <v>6.69</v>
      </c>
      <c r="G909" s="35"/>
      <c r="H909" s="35"/>
      <c r="I909" s="35"/>
      <c r="J909" s="35"/>
      <c r="K909" s="35"/>
      <c r="L909" s="9">
        <f t="shared" si="72"/>
        <v>13.38</v>
      </c>
      <c r="M909" s="1">
        <f t="shared" si="73"/>
        <v>321.07218888474</v>
      </c>
    </row>
    <row r="910" spans="1:13" x14ac:dyDescent="0.25">
      <c r="A910" s="19" t="s">
        <v>1812</v>
      </c>
      <c r="B910" s="38" t="s">
        <v>795</v>
      </c>
      <c r="C910" s="42">
        <v>1289</v>
      </c>
      <c r="D910" s="43">
        <f t="shared" si="75"/>
        <v>23.996426672999998</v>
      </c>
      <c r="E910" s="44">
        <f t="shared" si="74"/>
        <v>2399.6426672999996</v>
      </c>
      <c r="F910" s="34">
        <f t="shared" si="76"/>
        <v>12.89</v>
      </c>
      <c r="G910" s="35"/>
      <c r="H910" s="35"/>
      <c r="I910" s="35"/>
      <c r="J910" s="35"/>
      <c r="K910" s="35"/>
      <c r="L910" s="9">
        <f t="shared" si="72"/>
        <v>25.78</v>
      </c>
      <c r="M910" s="1">
        <f t="shared" si="73"/>
        <v>618.62787962994003</v>
      </c>
    </row>
    <row r="911" spans="1:13" x14ac:dyDescent="0.25">
      <c r="A911" s="19" t="s">
        <v>1813</v>
      </c>
      <c r="B911" s="38" t="s">
        <v>796</v>
      </c>
      <c r="C911" s="42">
        <v>816</v>
      </c>
      <c r="D911" s="43">
        <f t="shared" si="75"/>
        <v>23.996426672999998</v>
      </c>
      <c r="E911" s="44">
        <f t="shared" si="74"/>
        <v>2399.6426672999996</v>
      </c>
      <c r="F911" s="34">
        <f t="shared" si="76"/>
        <v>8.16</v>
      </c>
      <c r="G911" s="35"/>
      <c r="H911" s="35"/>
      <c r="I911" s="35"/>
      <c r="J911" s="35"/>
      <c r="K911" s="35"/>
      <c r="L911" s="9">
        <f t="shared" si="72"/>
        <v>16.32</v>
      </c>
      <c r="M911" s="1">
        <f t="shared" si="73"/>
        <v>391.62168330335999</v>
      </c>
    </row>
    <row r="912" spans="1:13" x14ac:dyDescent="0.25">
      <c r="A912" s="19" t="s">
        <v>1814</v>
      </c>
      <c r="B912" s="38" t="s">
        <v>797</v>
      </c>
      <c r="C912" s="42">
        <v>1321</v>
      </c>
      <c r="D912" s="43">
        <f t="shared" si="75"/>
        <v>23.996426672999998</v>
      </c>
      <c r="E912" s="44">
        <f t="shared" si="74"/>
        <v>2399.6426672999996</v>
      </c>
      <c r="F912" s="34">
        <f t="shared" si="76"/>
        <v>13.21</v>
      </c>
      <c r="G912" s="35"/>
      <c r="H912" s="35"/>
      <c r="I912" s="35"/>
      <c r="J912" s="35"/>
      <c r="K912" s="35"/>
      <c r="L912" s="9">
        <f t="shared" si="72"/>
        <v>26.42</v>
      </c>
      <c r="M912" s="1">
        <f t="shared" si="73"/>
        <v>633.98559270066005</v>
      </c>
    </row>
    <row r="913" spans="1:13" x14ac:dyDescent="0.25">
      <c r="A913" s="20" t="s">
        <v>978</v>
      </c>
      <c r="B913" s="10" t="s">
        <v>851</v>
      </c>
      <c r="C913" s="63"/>
      <c r="D913" s="43"/>
      <c r="E913" s="47"/>
      <c r="F913" s="34">
        <f t="shared" si="76"/>
        <v>0</v>
      </c>
      <c r="G913" s="34"/>
      <c r="H913" s="34"/>
      <c r="I913" s="34"/>
      <c r="J913" s="34"/>
      <c r="K913" s="34"/>
      <c r="L913" s="9">
        <f t="shared" si="72"/>
        <v>0</v>
      </c>
      <c r="M913" s="1">
        <f t="shared" si="73"/>
        <v>0</v>
      </c>
    </row>
    <row r="914" spans="1:13" x14ac:dyDescent="0.25">
      <c r="A914" s="18" t="s">
        <v>1815</v>
      </c>
      <c r="B914" s="38" t="s">
        <v>798</v>
      </c>
      <c r="C914" s="42">
        <v>17379</v>
      </c>
      <c r="D914" s="43">
        <f t="shared" si="75"/>
        <v>23.996426672999998</v>
      </c>
      <c r="E914" s="44">
        <f t="shared" si="74"/>
        <v>4170.3389915006692</v>
      </c>
      <c r="F914" s="34">
        <f t="shared" si="76"/>
        <v>173.79</v>
      </c>
      <c r="G914" s="35">
        <f>D914*F914</f>
        <v>4170.3389915006692</v>
      </c>
      <c r="H914" s="35"/>
      <c r="I914" s="35"/>
      <c r="J914" s="35"/>
      <c r="K914" s="35"/>
      <c r="L914" s="9">
        <f t="shared" si="72"/>
        <v>347.58</v>
      </c>
      <c r="M914" s="1">
        <f t="shared" si="73"/>
        <v>8340.6779830013384</v>
      </c>
    </row>
    <row r="915" spans="1:13" x14ac:dyDescent="0.25">
      <c r="A915" s="18" t="s">
        <v>1816</v>
      </c>
      <c r="B915" s="38" t="s">
        <v>799</v>
      </c>
      <c r="C915" s="42">
        <v>21032</v>
      </c>
      <c r="D915" s="43">
        <f t="shared" si="75"/>
        <v>23.996426672999998</v>
      </c>
      <c r="E915" s="44">
        <f t="shared" si="74"/>
        <v>5046.9284578653596</v>
      </c>
      <c r="F915" s="34">
        <f t="shared" si="76"/>
        <v>210.32</v>
      </c>
      <c r="G915" s="35"/>
      <c r="H915" s="35"/>
      <c r="I915" s="35"/>
      <c r="J915" s="35"/>
      <c r="K915" s="35"/>
      <c r="L915" s="9">
        <f t="shared" si="72"/>
        <v>420.64</v>
      </c>
      <c r="M915" s="1">
        <f t="shared" si="73"/>
        <v>10093.856915730719</v>
      </c>
    </row>
    <row r="916" spans="1:13" x14ac:dyDescent="0.25">
      <c r="A916" s="18" t="s">
        <v>1818</v>
      </c>
      <c r="B916" s="38" t="s">
        <v>800</v>
      </c>
      <c r="C916" s="42">
        <v>13640</v>
      </c>
      <c r="D916" s="43">
        <f t="shared" si="75"/>
        <v>23.996426672999998</v>
      </c>
      <c r="E916" s="44">
        <f t="shared" si="74"/>
        <v>3273.1125981972</v>
      </c>
      <c r="F916" s="34">
        <f t="shared" si="76"/>
        <v>136.4</v>
      </c>
      <c r="G916" s="35"/>
      <c r="H916" s="35"/>
      <c r="I916" s="35"/>
      <c r="J916" s="35"/>
      <c r="K916" s="35"/>
      <c r="L916" s="9">
        <f t="shared" si="72"/>
        <v>272.8</v>
      </c>
      <c r="M916" s="1">
        <f t="shared" si="73"/>
        <v>6546.2251963944</v>
      </c>
    </row>
    <row r="917" spans="1:13" x14ac:dyDescent="0.25">
      <c r="A917" s="18" t="s">
        <v>1819</v>
      </c>
      <c r="B917" s="38" t="s">
        <v>801</v>
      </c>
      <c r="C917" s="42">
        <v>1752</v>
      </c>
      <c r="D917" s="43">
        <f t="shared" si="75"/>
        <v>23.996426672999998</v>
      </c>
      <c r="E917" s="44">
        <f t="shared" si="74"/>
        <v>2399.6426672999996</v>
      </c>
      <c r="F917" s="34">
        <f t="shared" si="76"/>
        <v>17.52</v>
      </c>
      <c r="G917" s="35"/>
      <c r="H917" s="35"/>
      <c r="I917" s="35"/>
      <c r="J917" s="35"/>
      <c r="K917" s="35"/>
      <c r="L917" s="9">
        <f t="shared" si="72"/>
        <v>35.04</v>
      </c>
      <c r="M917" s="1">
        <f t="shared" si="73"/>
        <v>840.83479062191998</v>
      </c>
    </row>
    <row r="918" spans="1:13" x14ac:dyDescent="0.25">
      <c r="A918" s="18" t="s">
        <v>1820</v>
      </c>
      <c r="B918" s="38" t="s">
        <v>802</v>
      </c>
      <c r="C918" s="42">
        <v>2661</v>
      </c>
      <c r="D918" s="43">
        <f t="shared" si="75"/>
        <v>23.996426672999998</v>
      </c>
      <c r="E918" s="44">
        <f t="shared" si="74"/>
        <v>2399.6426672999996</v>
      </c>
      <c r="F918" s="34">
        <f t="shared" si="76"/>
        <v>26.61</v>
      </c>
      <c r="G918" s="35">
        <f>D918*M6</f>
        <v>2399.6426672999996</v>
      </c>
      <c r="H918" s="35"/>
      <c r="I918" s="35"/>
      <c r="J918" s="35"/>
      <c r="K918" s="35"/>
      <c r="L918" s="9">
        <f t="shared" si="72"/>
        <v>53.22</v>
      </c>
      <c r="M918" s="1">
        <f t="shared" si="73"/>
        <v>1277.0898275370598</v>
      </c>
    </row>
    <row r="919" spans="1:13" x14ac:dyDescent="0.25">
      <c r="A919" s="18" t="s">
        <v>1817</v>
      </c>
      <c r="B919" s="38" t="s">
        <v>803</v>
      </c>
      <c r="C919" s="42">
        <v>1627</v>
      </c>
      <c r="D919" s="43">
        <f t="shared" si="75"/>
        <v>23.996426672999998</v>
      </c>
      <c r="E919" s="44">
        <f t="shared" si="74"/>
        <v>2399.6426672999996</v>
      </c>
      <c r="F919" s="34">
        <f t="shared" si="76"/>
        <v>16.27</v>
      </c>
      <c r="G919" s="35"/>
      <c r="H919" s="35"/>
      <c r="I919" s="35"/>
      <c r="J919" s="35"/>
      <c r="K919" s="35"/>
      <c r="L919" s="9">
        <f t="shared" si="72"/>
        <v>32.54</v>
      </c>
      <c r="M919" s="1">
        <f t="shared" si="73"/>
        <v>780.84372393941987</v>
      </c>
    </row>
    <row r="920" spans="1:13" x14ac:dyDescent="0.25">
      <c r="A920" s="18" t="s">
        <v>1821</v>
      </c>
      <c r="B920" s="38" t="s">
        <v>804</v>
      </c>
      <c r="C920" s="42">
        <v>2774</v>
      </c>
      <c r="D920" s="43">
        <f t="shared" si="75"/>
        <v>23.996426672999998</v>
      </c>
      <c r="E920" s="44">
        <f t="shared" si="74"/>
        <v>2399.6426672999996</v>
      </c>
      <c r="F920" s="34">
        <f t="shared" si="76"/>
        <v>27.740000000000002</v>
      </c>
      <c r="G920" s="35"/>
      <c r="H920" s="35"/>
      <c r="I920" s="35"/>
      <c r="J920" s="35"/>
      <c r="K920" s="35"/>
      <c r="L920" s="9">
        <f t="shared" si="72"/>
        <v>55.480000000000004</v>
      </c>
      <c r="M920" s="1">
        <f t="shared" si="73"/>
        <v>1331.32175181804</v>
      </c>
    </row>
    <row r="921" spans="1:13" x14ac:dyDescent="0.25">
      <c r="A921" s="18" t="s">
        <v>1822</v>
      </c>
      <c r="B921" s="38" t="s">
        <v>112</v>
      </c>
      <c r="C921" s="42">
        <v>6862</v>
      </c>
      <c r="D921" s="43">
        <f t="shared" si="75"/>
        <v>23.996426672999998</v>
      </c>
      <c r="E921" s="44">
        <f t="shared" si="74"/>
        <v>2399.6426672999996</v>
      </c>
      <c r="F921" s="34">
        <f t="shared" si="76"/>
        <v>68.62</v>
      </c>
      <c r="G921" s="35"/>
      <c r="H921" s="35"/>
      <c r="I921" s="35"/>
      <c r="J921" s="35"/>
      <c r="K921" s="35"/>
      <c r="L921" s="9">
        <f t="shared" si="72"/>
        <v>137.24</v>
      </c>
      <c r="M921" s="1">
        <f t="shared" si="73"/>
        <v>3293.2695966025199</v>
      </c>
    </row>
    <row r="922" spans="1:13" x14ac:dyDescent="0.25">
      <c r="A922" s="18" t="s">
        <v>1823</v>
      </c>
      <c r="B922" s="38" t="s">
        <v>805</v>
      </c>
      <c r="C922" s="42">
        <v>3726</v>
      </c>
      <c r="D922" s="43">
        <f t="shared" si="75"/>
        <v>23.996426672999998</v>
      </c>
      <c r="E922" s="44">
        <f t="shared" si="74"/>
        <v>2399.6426672999996</v>
      </c>
      <c r="F922" s="34">
        <f t="shared" si="76"/>
        <v>37.26</v>
      </c>
      <c r="G922" s="35"/>
      <c r="H922" s="35"/>
      <c r="I922" s="35"/>
      <c r="J922" s="35"/>
      <c r="K922" s="35"/>
      <c r="L922" s="9">
        <f t="shared" si="72"/>
        <v>74.52</v>
      </c>
      <c r="M922" s="1">
        <f t="shared" si="73"/>
        <v>1788.2137156719598</v>
      </c>
    </row>
    <row r="923" spans="1:13" x14ac:dyDescent="0.25">
      <c r="A923" s="18" t="s">
        <v>1824</v>
      </c>
      <c r="B923" s="38" t="s">
        <v>806</v>
      </c>
      <c r="C923" s="42">
        <v>2528</v>
      </c>
      <c r="D923" s="43">
        <f t="shared" si="75"/>
        <v>23.996426672999998</v>
      </c>
      <c r="E923" s="44">
        <f t="shared" si="74"/>
        <v>2399.6426672999996</v>
      </c>
      <c r="F923" s="34">
        <f t="shared" si="76"/>
        <v>25.28</v>
      </c>
      <c r="G923" s="35"/>
      <c r="H923" s="35"/>
      <c r="I923" s="35"/>
      <c r="J923" s="35"/>
      <c r="K923" s="35"/>
      <c r="L923" s="9">
        <f t="shared" si="72"/>
        <v>50.56</v>
      </c>
      <c r="M923" s="1">
        <f t="shared" si="73"/>
        <v>1213.25933258688</v>
      </c>
    </row>
    <row r="924" spans="1:13" x14ac:dyDescent="0.25">
      <c r="A924" s="18" t="s">
        <v>1825</v>
      </c>
      <c r="B924" s="38" t="s">
        <v>807</v>
      </c>
      <c r="C924" s="42">
        <v>1901</v>
      </c>
      <c r="D924" s="43">
        <f t="shared" si="75"/>
        <v>23.996426672999998</v>
      </c>
      <c r="E924" s="44">
        <f t="shared" si="74"/>
        <v>2399.6426672999996</v>
      </c>
      <c r="F924" s="34">
        <f t="shared" si="76"/>
        <v>19.010000000000002</v>
      </c>
      <c r="G924" s="35"/>
      <c r="H924" s="35"/>
      <c r="I924" s="35"/>
      <c r="J924" s="35"/>
      <c r="K924" s="35"/>
      <c r="L924" s="9">
        <f t="shared" si="72"/>
        <v>38.020000000000003</v>
      </c>
      <c r="M924" s="1">
        <f t="shared" si="73"/>
        <v>912.34414210746002</v>
      </c>
    </row>
    <row r="925" spans="1:13" x14ac:dyDescent="0.25">
      <c r="A925" s="18" t="s">
        <v>1826</v>
      </c>
      <c r="B925" s="38" t="s">
        <v>808</v>
      </c>
      <c r="C925" s="42">
        <v>400</v>
      </c>
      <c r="D925" s="43">
        <f t="shared" si="75"/>
        <v>23.996426672999998</v>
      </c>
      <c r="E925" s="44">
        <f t="shared" si="74"/>
        <v>2399.6426672999996</v>
      </c>
      <c r="F925" s="34">
        <f t="shared" si="76"/>
        <v>4</v>
      </c>
      <c r="G925" s="35"/>
      <c r="H925" s="35"/>
      <c r="I925" s="35"/>
      <c r="J925" s="35"/>
      <c r="K925" s="35"/>
      <c r="L925" s="9">
        <f t="shared" si="72"/>
        <v>8</v>
      </c>
      <c r="M925" s="1">
        <f t="shared" si="73"/>
        <v>191.97141338399999</v>
      </c>
    </row>
    <row r="926" spans="1:13" x14ac:dyDescent="0.25">
      <c r="A926" s="18" t="s">
        <v>1827</v>
      </c>
      <c r="B926" s="38" t="s">
        <v>809</v>
      </c>
      <c r="C926" s="42">
        <v>5596</v>
      </c>
      <c r="D926" s="43">
        <f t="shared" si="75"/>
        <v>23.996426672999998</v>
      </c>
      <c r="E926" s="44">
        <f t="shared" si="74"/>
        <v>2399.6426672999996</v>
      </c>
      <c r="F926" s="34">
        <f t="shared" si="76"/>
        <v>55.96</v>
      </c>
      <c r="G926" s="35"/>
      <c r="H926" s="35"/>
      <c r="I926" s="35"/>
      <c r="J926" s="35"/>
      <c r="K926" s="35"/>
      <c r="L926" s="9">
        <f t="shared" si="72"/>
        <v>111.92</v>
      </c>
      <c r="M926" s="1">
        <f t="shared" si="73"/>
        <v>2685.6800732421598</v>
      </c>
    </row>
    <row r="927" spans="1:13" x14ac:dyDescent="0.25">
      <c r="A927" s="18" t="s">
        <v>1828</v>
      </c>
      <c r="B927" s="38" t="s">
        <v>810</v>
      </c>
      <c r="C927" s="42">
        <v>602</v>
      </c>
      <c r="D927" s="43">
        <f t="shared" si="75"/>
        <v>23.996426672999998</v>
      </c>
      <c r="E927" s="44">
        <f t="shared" si="74"/>
        <v>2399.6426672999996</v>
      </c>
      <c r="F927" s="34">
        <f t="shared" si="76"/>
        <v>6.0200000000000005</v>
      </c>
      <c r="G927" s="35"/>
      <c r="H927" s="35"/>
      <c r="I927" s="35"/>
      <c r="J927" s="35"/>
      <c r="K927" s="35"/>
      <c r="L927" s="9">
        <f t="shared" si="72"/>
        <v>12.040000000000001</v>
      </c>
      <c r="M927" s="1">
        <f t="shared" si="73"/>
        <v>288.91697714292002</v>
      </c>
    </row>
    <row r="928" spans="1:13" x14ac:dyDescent="0.25">
      <c r="A928" s="18" t="s">
        <v>1829</v>
      </c>
      <c r="B928" s="38" t="s">
        <v>811</v>
      </c>
      <c r="C928" s="42">
        <v>1879</v>
      </c>
      <c r="D928" s="43">
        <f t="shared" si="75"/>
        <v>23.996426672999998</v>
      </c>
      <c r="E928" s="44">
        <f t="shared" si="74"/>
        <v>2399.6426672999996</v>
      </c>
      <c r="F928" s="34">
        <f t="shared" si="76"/>
        <v>18.79</v>
      </c>
      <c r="G928" s="35"/>
      <c r="H928" s="35"/>
      <c r="I928" s="35"/>
      <c r="J928" s="35"/>
      <c r="K928" s="35"/>
      <c r="L928" s="9">
        <f t="shared" si="72"/>
        <v>37.58</v>
      </c>
      <c r="M928" s="1">
        <f t="shared" si="73"/>
        <v>901.78571437133985</v>
      </c>
    </row>
    <row r="929" spans="1:13" x14ac:dyDescent="0.25">
      <c r="A929" s="18" t="s">
        <v>1830</v>
      </c>
      <c r="B929" s="38" t="s">
        <v>812</v>
      </c>
      <c r="C929" s="42">
        <v>5681</v>
      </c>
      <c r="D929" s="43">
        <f t="shared" si="75"/>
        <v>23.996426672999998</v>
      </c>
      <c r="E929" s="44">
        <f t="shared" si="74"/>
        <v>2399.6426672999996</v>
      </c>
      <c r="F929" s="34">
        <f t="shared" si="76"/>
        <v>56.81</v>
      </c>
      <c r="G929" s="35"/>
      <c r="H929" s="35"/>
      <c r="I929" s="35"/>
      <c r="J929" s="35"/>
      <c r="K929" s="35"/>
      <c r="L929" s="9">
        <f t="shared" si="72"/>
        <v>113.62</v>
      </c>
      <c r="M929" s="1">
        <f t="shared" si="73"/>
        <v>2726.4739985862598</v>
      </c>
    </row>
    <row r="930" spans="1:13" x14ac:dyDescent="0.25">
      <c r="A930" s="18" t="s">
        <v>1831</v>
      </c>
      <c r="B930" s="38" t="s">
        <v>813</v>
      </c>
      <c r="C930" s="42">
        <v>2817</v>
      </c>
      <c r="D930" s="43">
        <f t="shared" si="75"/>
        <v>23.996426672999998</v>
      </c>
      <c r="E930" s="44">
        <f t="shared" si="74"/>
        <v>2399.6426672999996</v>
      </c>
      <c r="F930" s="34">
        <f t="shared" si="76"/>
        <v>28.17</v>
      </c>
      <c r="G930" s="35"/>
      <c r="H930" s="35"/>
      <c r="I930" s="35"/>
      <c r="J930" s="35"/>
      <c r="K930" s="35"/>
      <c r="L930" s="9">
        <f t="shared" si="72"/>
        <v>56.34</v>
      </c>
      <c r="M930" s="1">
        <f t="shared" si="73"/>
        <v>1351.9586787568201</v>
      </c>
    </row>
    <row r="931" spans="1:13" x14ac:dyDescent="0.25">
      <c r="A931" s="18" t="s">
        <v>1832</v>
      </c>
      <c r="B931" s="38" t="s">
        <v>814</v>
      </c>
      <c r="C931" s="42">
        <v>3820</v>
      </c>
      <c r="D931" s="43">
        <f t="shared" si="75"/>
        <v>23.996426672999998</v>
      </c>
      <c r="E931" s="44">
        <f t="shared" si="74"/>
        <v>2399.6426672999996</v>
      </c>
      <c r="F931" s="34">
        <f t="shared" si="76"/>
        <v>38.200000000000003</v>
      </c>
      <c r="G931" s="35"/>
      <c r="H931" s="35"/>
      <c r="I931" s="35"/>
      <c r="J931" s="35"/>
      <c r="K931" s="35"/>
      <c r="L931" s="9">
        <f t="shared" si="72"/>
        <v>76.400000000000006</v>
      </c>
      <c r="M931" s="1">
        <f t="shared" si="73"/>
        <v>1833.3269978172</v>
      </c>
    </row>
    <row r="932" spans="1:13" x14ac:dyDescent="0.25">
      <c r="A932" s="18" t="s">
        <v>1833</v>
      </c>
      <c r="B932" s="38" t="s">
        <v>815</v>
      </c>
      <c r="C932" s="42">
        <v>10277</v>
      </c>
      <c r="D932" s="43">
        <f t="shared" si="75"/>
        <v>23.996426672999998</v>
      </c>
      <c r="E932" s="44">
        <f t="shared" si="74"/>
        <v>2466.1127691842098</v>
      </c>
      <c r="F932" s="34">
        <f t="shared" si="76"/>
        <v>102.77</v>
      </c>
      <c r="G932" s="35"/>
      <c r="H932" s="35"/>
      <c r="I932" s="35"/>
      <c r="J932" s="35"/>
      <c r="K932" s="35"/>
      <c r="L932" s="9">
        <f t="shared" si="72"/>
        <v>205.54</v>
      </c>
      <c r="M932" s="1">
        <f t="shared" si="73"/>
        <v>4932.2255383684196</v>
      </c>
    </row>
    <row r="933" spans="1:13" x14ac:dyDescent="0.25">
      <c r="A933" s="18" t="s">
        <v>1834</v>
      </c>
      <c r="B933" s="38" t="s">
        <v>717</v>
      </c>
      <c r="C933" s="42">
        <v>7616</v>
      </c>
      <c r="D933" s="43">
        <f t="shared" si="75"/>
        <v>23.996426672999998</v>
      </c>
      <c r="E933" s="44">
        <f t="shared" si="74"/>
        <v>2399.6426672999996</v>
      </c>
      <c r="F933" s="34">
        <f t="shared" si="76"/>
        <v>76.16</v>
      </c>
      <c r="G933" s="35"/>
      <c r="H933" s="35"/>
      <c r="I933" s="35"/>
      <c r="J933" s="35"/>
      <c r="K933" s="35"/>
      <c r="L933" s="9">
        <f t="shared" si="72"/>
        <v>152.32</v>
      </c>
      <c r="M933" s="1">
        <f t="shared" si="73"/>
        <v>3655.1357108313596</v>
      </c>
    </row>
    <row r="934" spans="1:13" x14ac:dyDescent="0.25">
      <c r="A934" s="18" t="s">
        <v>1835</v>
      </c>
      <c r="B934" s="38" t="s">
        <v>816</v>
      </c>
      <c r="C934" s="42">
        <v>755</v>
      </c>
      <c r="D934" s="43">
        <f t="shared" si="75"/>
        <v>23.996426672999998</v>
      </c>
      <c r="E934" s="44">
        <f t="shared" si="74"/>
        <v>2399.6426672999996</v>
      </c>
      <c r="F934" s="34">
        <f t="shared" si="76"/>
        <v>7.55</v>
      </c>
      <c r="G934" s="35"/>
      <c r="H934" s="35"/>
      <c r="I934" s="35"/>
      <c r="J934" s="35"/>
      <c r="K934" s="35"/>
      <c r="L934" s="9">
        <f t="shared" si="72"/>
        <v>15.1</v>
      </c>
      <c r="M934" s="1">
        <f t="shared" si="73"/>
        <v>362.34604276229999</v>
      </c>
    </row>
    <row r="935" spans="1:13" x14ac:dyDescent="0.25">
      <c r="A935" s="18" t="s">
        <v>1836</v>
      </c>
      <c r="B935" s="38" t="s">
        <v>817</v>
      </c>
      <c r="C935" s="42">
        <v>4202</v>
      </c>
      <c r="D935" s="43">
        <f t="shared" si="75"/>
        <v>23.996426672999998</v>
      </c>
      <c r="E935" s="44">
        <f t="shared" si="74"/>
        <v>2399.6426672999996</v>
      </c>
      <c r="F935" s="34">
        <f t="shared" si="76"/>
        <v>42.02</v>
      </c>
      <c r="G935" s="35"/>
      <c r="H935" s="35"/>
      <c r="I935" s="35"/>
      <c r="J935" s="35"/>
      <c r="K935" s="35"/>
      <c r="L935" s="9">
        <f t="shared" si="72"/>
        <v>84.04</v>
      </c>
      <c r="M935" s="1">
        <f t="shared" si="73"/>
        <v>2016.65969759892</v>
      </c>
    </row>
    <row r="936" spans="1:13" x14ac:dyDescent="0.25">
      <c r="A936" s="18" t="s">
        <v>1837</v>
      </c>
      <c r="B936" s="38" t="s">
        <v>818</v>
      </c>
      <c r="C936" s="42">
        <v>837</v>
      </c>
      <c r="D936" s="43">
        <f t="shared" si="75"/>
        <v>23.996426672999998</v>
      </c>
      <c r="E936" s="44">
        <f t="shared" si="74"/>
        <v>2399.6426672999996</v>
      </c>
      <c r="F936" s="34">
        <f t="shared" si="76"/>
        <v>8.370000000000001</v>
      </c>
      <c r="G936" s="35"/>
      <c r="H936" s="35"/>
      <c r="I936" s="35"/>
      <c r="J936" s="35"/>
      <c r="K936" s="35"/>
      <c r="L936" s="9">
        <f t="shared" si="72"/>
        <v>16.740000000000002</v>
      </c>
      <c r="M936" s="1">
        <f t="shared" si="73"/>
        <v>401.70018250602004</v>
      </c>
    </row>
    <row r="937" spans="1:13" x14ac:dyDescent="0.25">
      <c r="A937" s="18" t="s">
        <v>1838</v>
      </c>
      <c r="B937" s="38" t="s">
        <v>819</v>
      </c>
      <c r="C937" s="42">
        <v>3356</v>
      </c>
      <c r="D937" s="43">
        <f t="shared" si="75"/>
        <v>23.996426672999998</v>
      </c>
      <c r="E937" s="44">
        <f t="shared" si="74"/>
        <v>2399.6426672999996</v>
      </c>
      <c r="F937" s="34">
        <f t="shared" si="76"/>
        <v>33.56</v>
      </c>
      <c r="G937" s="35"/>
      <c r="H937" s="35"/>
      <c r="I937" s="35"/>
      <c r="J937" s="35"/>
      <c r="K937" s="35"/>
      <c r="L937" s="9">
        <f t="shared" si="72"/>
        <v>67.12</v>
      </c>
      <c r="M937" s="1">
        <f t="shared" si="73"/>
        <v>1610.6401582917599</v>
      </c>
    </row>
    <row r="938" spans="1:13" x14ac:dyDescent="0.25">
      <c r="A938" s="18" t="s">
        <v>1839</v>
      </c>
      <c r="B938" s="38" t="s">
        <v>820</v>
      </c>
      <c r="C938" s="42">
        <v>1725</v>
      </c>
      <c r="D938" s="43">
        <f t="shared" si="75"/>
        <v>23.996426672999998</v>
      </c>
      <c r="E938" s="44">
        <f t="shared" si="74"/>
        <v>2399.6426672999996</v>
      </c>
      <c r="F938" s="34">
        <f t="shared" si="76"/>
        <v>17.25</v>
      </c>
      <c r="G938" s="35"/>
      <c r="H938" s="35"/>
      <c r="I938" s="35"/>
      <c r="J938" s="35"/>
      <c r="K938" s="35"/>
      <c r="L938" s="9">
        <f t="shared" si="72"/>
        <v>34.5</v>
      </c>
      <c r="M938" s="1">
        <f t="shared" si="73"/>
        <v>827.87672021849994</v>
      </c>
    </row>
    <row r="939" spans="1:13" x14ac:dyDescent="0.25">
      <c r="A939" s="18" t="s">
        <v>1840</v>
      </c>
      <c r="B939" s="38" t="s">
        <v>472</v>
      </c>
      <c r="C939" s="42">
        <v>3950</v>
      </c>
      <c r="D939" s="43">
        <f>$N$4</f>
        <v>23.996426672999998</v>
      </c>
      <c r="E939" s="44">
        <f t="shared" si="74"/>
        <v>2399.6426672999996</v>
      </c>
      <c r="F939" s="34">
        <f t="shared" si="76"/>
        <v>39.5</v>
      </c>
      <c r="G939" s="35"/>
      <c r="H939" s="35"/>
      <c r="I939" s="35"/>
      <c r="J939" s="35"/>
      <c r="K939" s="35"/>
      <c r="L939" s="9">
        <f t="shared" si="72"/>
        <v>79</v>
      </c>
      <c r="M939" s="1">
        <f t="shared" si="73"/>
        <v>1895.7177071669998</v>
      </c>
    </row>
    <row r="940" spans="1:13" x14ac:dyDescent="0.25">
      <c r="A940" s="20"/>
      <c r="B940" s="58" t="s">
        <v>857</v>
      </c>
      <c r="C940" s="63">
        <f>SUM(C219:C939)+C199+SUM(C48:C198)+C44+SUM(C10:C43)</f>
        <v>2761852</v>
      </c>
      <c r="D940" s="60"/>
      <c r="E940" s="47"/>
      <c r="F940" s="34">
        <f t="shared" si="76"/>
        <v>27618.52</v>
      </c>
      <c r="G940" s="34"/>
      <c r="H940" s="34"/>
      <c r="I940" s="34"/>
      <c r="J940" s="34"/>
      <c r="K940" s="34"/>
    </row>
    <row r="941" spans="1:13" x14ac:dyDescent="0.25">
      <c r="A941" s="16"/>
      <c r="B941" s="6"/>
      <c r="C941" s="49"/>
      <c r="D941" s="62"/>
      <c r="E941" s="6"/>
    </row>
    <row r="942" spans="1:13" x14ac:dyDescent="0.25">
      <c r="A942" s="16"/>
      <c r="B942" s="6"/>
      <c r="C942" s="49"/>
      <c r="D942" s="62"/>
      <c r="E942" s="6"/>
    </row>
    <row r="943" spans="1:13" x14ac:dyDescent="0.25">
      <c r="A943" s="16"/>
      <c r="B943" s="6"/>
      <c r="C943" s="49"/>
      <c r="D943" s="62"/>
      <c r="E943" s="6"/>
    </row>
    <row r="944" spans="1:13" x14ac:dyDescent="0.25">
      <c r="A944" s="16"/>
      <c r="B944" s="6"/>
      <c r="C944" s="49"/>
      <c r="D944" s="62"/>
      <c r="E944" s="6"/>
    </row>
    <row r="945" spans="1:5" x14ac:dyDescent="0.25">
      <c r="A945" s="16"/>
      <c r="B945" s="6"/>
      <c r="C945" s="49"/>
      <c r="D945" s="62"/>
      <c r="E945" s="6"/>
    </row>
    <row r="946" spans="1:5" x14ac:dyDescent="0.25">
      <c r="A946" s="16"/>
      <c r="B946" s="6"/>
      <c r="C946" s="49"/>
      <c r="D946" s="62"/>
      <c r="E946" s="6"/>
    </row>
    <row r="947" spans="1:5" x14ac:dyDescent="0.25">
      <c r="A947" s="16"/>
      <c r="B947" s="6"/>
      <c r="C947" s="49"/>
      <c r="D947" s="62"/>
      <c r="E947" s="6"/>
    </row>
    <row r="948" spans="1:5" x14ac:dyDescent="0.25">
      <c r="A948" s="16"/>
      <c r="B948" s="6"/>
      <c r="C948" s="49"/>
      <c r="D948" s="62"/>
      <c r="E948" s="6"/>
    </row>
    <row r="949" spans="1:5" x14ac:dyDescent="0.25">
      <c r="A949" s="16"/>
      <c r="B949" s="6"/>
      <c r="C949" s="49"/>
      <c r="D949" s="62"/>
      <c r="E949" s="6"/>
    </row>
    <row r="950" spans="1:5" x14ac:dyDescent="0.25">
      <c r="A950" s="16"/>
      <c r="B950" s="6"/>
      <c r="C950" s="49"/>
      <c r="D950" s="62"/>
      <c r="E950" s="6"/>
    </row>
    <row r="951" spans="1:5" x14ac:dyDescent="0.25">
      <c r="A951" s="16"/>
      <c r="B951" s="6"/>
      <c r="C951" s="49"/>
      <c r="D951" s="62"/>
      <c r="E951" s="6"/>
    </row>
    <row r="952" spans="1:5" x14ac:dyDescent="0.25">
      <c r="A952" s="16"/>
      <c r="B952" s="6"/>
      <c r="C952" s="49"/>
      <c r="D952" s="62"/>
      <c r="E952" s="6"/>
    </row>
    <row r="953" spans="1:5" x14ac:dyDescent="0.25">
      <c r="A953" s="16"/>
      <c r="B953" s="6"/>
      <c r="C953" s="49"/>
      <c r="D953" s="62"/>
      <c r="E953" s="6"/>
    </row>
    <row r="954" spans="1:5" x14ac:dyDescent="0.25">
      <c r="A954" s="16"/>
      <c r="B954" s="6"/>
      <c r="C954" s="49"/>
      <c r="D954" s="62"/>
      <c r="E954" s="6"/>
    </row>
    <row r="955" spans="1:5" x14ac:dyDescent="0.25">
      <c r="A955" s="16"/>
      <c r="B955" s="6"/>
      <c r="C955" s="49"/>
      <c r="D955" s="62"/>
      <c r="E955" s="6"/>
    </row>
    <row r="956" spans="1:5" x14ac:dyDescent="0.25">
      <c r="A956" s="16"/>
      <c r="B956" s="6"/>
      <c r="C956" s="49"/>
      <c r="D956" s="62"/>
      <c r="E956" s="6"/>
    </row>
    <row r="957" spans="1:5" x14ac:dyDescent="0.25">
      <c r="A957" s="16"/>
      <c r="B957" s="6"/>
      <c r="C957" s="49"/>
      <c r="D957" s="62"/>
      <c r="E957" s="6"/>
    </row>
    <row r="958" spans="1:5" x14ac:dyDescent="0.25">
      <c r="A958" s="16"/>
      <c r="B958" s="6"/>
      <c r="C958" s="49"/>
      <c r="D958" s="62"/>
      <c r="E958" s="6"/>
    </row>
    <row r="959" spans="1:5" x14ac:dyDescent="0.25">
      <c r="A959" s="16"/>
      <c r="B959" s="6"/>
      <c r="C959" s="49"/>
      <c r="D959" s="62"/>
      <c r="E959" s="6"/>
    </row>
    <row r="960" spans="1:5" x14ac:dyDescent="0.25">
      <c r="A960" s="16"/>
      <c r="B960" s="6"/>
      <c r="C960" s="49"/>
      <c r="D960" s="62"/>
      <c r="E960" s="6"/>
    </row>
    <row r="961" spans="1:5" x14ac:dyDescent="0.25">
      <c r="A961" s="16"/>
      <c r="B961" s="6"/>
      <c r="C961" s="49"/>
      <c r="D961" s="62"/>
      <c r="E961" s="6"/>
    </row>
    <row r="962" spans="1:5" x14ac:dyDescent="0.25">
      <c r="A962" s="16"/>
      <c r="B962" s="6"/>
      <c r="C962" s="49"/>
      <c r="D962" s="62"/>
      <c r="E962" s="6"/>
    </row>
    <row r="963" spans="1:5" x14ac:dyDescent="0.25">
      <c r="A963" s="16"/>
      <c r="B963" s="6"/>
      <c r="C963" s="49"/>
      <c r="D963" s="62"/>
      <c r="E963" s="6"/>
    </row>
    <row r="964" spans="1:5" x14ac:dyDescent="0.25">
      <c r="A964" s="16"/>
      <c r="B964" s="6"/>
      <c r="C964" s="49"/>
      <c r="D964" s="62"/>
      <c r="E964" s="6"/>
    </row>
    <row r="965" spans="1:5" x14ac:dyDescent="0.25">
      <c r="A965" s="16"/>
      <c r="B965" s="6"/>
      <c r="C965" s="49"/>
      <c r="D965" s="62"/>
      <c r="E965" s="6"/>
    </row>
    <row r="966" spans="1:5" x14ac:dyDescent="0.25">
      <c r="A966" s="16"/>
      <c r="B966" s="6"/>
      <c r="C966" s="49"/>
      <c r="D966" s="62"/>
      <c r="E966" s="6"/>
    </row>
    <row r="967" spans="1:5" x14ac:dyDescent="0.25">
      <c r="A967" s="16"/>
      <c r="B967" s="6"/>
      <c r="C967" s="49"/>
      <c r="D967" s="62"/>
      <c r="E967" s="6"/>
    </row>
    <row r="968" spans="1:5" x14ac:dyDescent="0.25">
      <c r="A968" s="16"/>
      <c r="B968" s="6"/>
      <c r="C968" s="49"/>
      <c r="D968" s="62"/>
      <c r="E968" s="6"/>
    </row>
    <row r="969" spans="1:5" x14ac:dyDescent="0.25">
      <c r="A969" s="16"/>
      <c r="B969" s="6"/>
      <c r="C969" s="49"/>
      <c r="D969" s="62"/>
      <c r="E969" s="6"/>
    </row>
    <row r="970" spans="1:5" x14ac:dyDescent="0.25">
      <c r="A970" s="16"/>
      <c r="B970" s="6"/>
      <c r="C970" s="49"/>
      <c r="D970" s="62"/>
      <c r="E970" s="6"/>
    </row>
    <row r="971" spans="1:5" x14ac:dyDescent="0.25">
      <c r="A971" s="16"/>
      <c r="B971" s="6"/>
      <c r="C971" s="49"/>
      <c r="D971" s="62"/>
      <c r="E971" s="6"/>
    </row>
    <row r="972" spans="1:5" x14ac:dyDescent="0.25">
      <c r="A972" s="16"/>
      <c r="B972" s="6"/>
      <c r="C972" s="49"/>
      <c r="D972" s="62"/>
      <c r="E972" s="6"/>
    </row>
    <row r="973" spans="1:5" x14ac:dyDescent="0.25">
      <c r="A973" s="16"/>
      <c r="B973" s="6"/>
      <c r="C973" s="49"/>
      <c r="D973" s="62"/>
      <c r="E973" s="6"/>
    </row>
    <row r="974" spans="1:5" x14ac:dyDescent="0.25">
      <c r="A974" s="16"/>
      <c r="B974" s="6"/>
      <c r="C974" s="49"/>
      <c r="D974" s="62"/>
      <c r="E974" s="6"/>
    </row>
    <row r="975" spans="1:5" x14ac:dyDescent="0.25">
      <c r="A975" s="16"/>
      <c r="B975" s="6"/>
      <c r="C975" s="49"/>
      <c r="D975" s="62"/>
      <c r="E975" s="6"/>
    </row>
    <row r="976" spans="1:5" x14ac:dyDescent="0.25">
      <c r="A976" s="16"/>
      <c r="B976" s="6"/>
      <c r="C976" s="49"/>
      <c r="D976" s="62"/>
      <c r="E976" s="6"/>
    </row>
    <row r="977" spans="1:5" x14ac:dyDescent="0.25">
      <c r="A977" s="16"/>
      <c r="B977" s="6"/>
      <c r="C977" s="49"/>
      <c r="D977" s="62"/>
      <c r="E977" s="6"/>
    </row>
    <row r="978" spans="1:5" x14ac:dyDescent="0.25">
      <c r="A978" s="16"/>
      <c r="B978" s="6"/>
      <c r="C978" s="49"/>
      <c r="D978" s="62"/>
      <c r="E978" s="6"/>
    </row>
    <row r="979" spans="1:5" x14ac:dyDescent="0.25">
      <c r="A979" s="16"/>
      <c r="B979" s="6"/>
      <c r="C979" s="49"/>
      <c r="D979" s="62"/>
      <c r="E979" s="6"/>
    </row>
    <row r="980" spans="1:5" x14ac:dyDescent="0.25">
      <c r="A980" s="16"/>
      <c r="B980" s="6"/>
      <c r="C980" s="49"/>
      <c r="D980" s="62"/>
      <c r="E980" s="6"/>
    </row>
    <row r="981" spans="1:5" x14ac:dyDescent="0.25">
      <c r="A981" s="16"/>
      <c r="B981" s="6"/>
      <c r="C981" s="49"/>
      <c r="D981" s="62"/>
      <c r="E981" s="6"/>
    </row>
    <row r="982" spans="1:5" x14ac:dyDescent="0.25">
      <c r="A982" s="16"/>
      <c r="B982" s="6"/>
      <c r="C982" s="49"/>
      <c r="D982" s="62"/>
      <c r="E982" s="6"/>
    </row>
    <row r="983" spans="1:5" x14ac:dyDescent="0.25">
      <c r="A983" s="16"/>
      <c r="B983" s="6"/>
      <c r="C983" s="49"/>
      <c r="D983" s="62"/>
      <c r="E983" s="6"/>
    </row>
    <row r="984" spans="1:5" x14ac:dyDescent="0.25">
      <c r="A984" s="16"/>
      <c r="B984" s="6"/>
      <c r="C984" s="49"/>
      <c r="D984" s="62"/>
      <c r="E984" s="6"/>
    </row>
    <row r="985" spans="1:5" x14ac:dyDescent="0.25">
      <c r="A985" s="16"/>
      <c r="B985" s="6"/>
      <c r="C985" s="49"/>
      <c r="D985" s="62"/>
      <c r="E985" s="6"/>
    </row>
    <row r="986" spans="1:5" x14ac:dyDescent="0.25">
      <c r="A986" s="16"/>
      <c r="B986" s="6"/>
      <c r="C986" s="49"/>
      <c r="D986" s="62"/>
      <c r="E986" s="6"/>
    </row>
    <row r="987" spans="1:5" x14ac:dyDescent="0.25">
      <c r="A987" s="16"/>
      <c r="B987" s="6"/>
      <c r="C987" s="49"/>
      <c r="D987" s="62"/>
      <c r="E987" s="6"/>
    </row>
    <row r="988" spans="1:5" x14ac:dyDescent="0.25">
      <c r="A988" s="16"/>
      <c r="B988" s="6"/>
      <c r="C988" s="49"/>
      <c r="D988" s="62"/>
      <c r="E988" s="6"/>
    </row>
    <row r="989" spans="1:5" x14ac:dyDescent="0.25">
      <c r="A989" s="16"/>
      <c r="B989" s="6"/>
      <c r="C989" s="49"/>
      <c r="D989" s="62"/>
      <c r="E989" s="6"/>
    </row>
    <row r="990" spans="1:5" x14ac:dyDescent="0.25">
      <c r="A990" s="16"/>
      <c r="B990" s="6"/>
      <c r="C990" s="49"/>
      <c r="D990" s="62"/>
      <c r="E990" s="6"/>
    </row>
    <row r="991" spans="1:5" x14ac:dyDescent="0.25">
      <c r="A991" s="16"/>
      <c r="B991" s="6"/>
      <c r="C991" s="49"/>
      <c r="D991" s="62"/>
      <c r="E991" s="6"/>
    </row>
    <row r="992" spans="1:5" x14ac:dyDescent="0.25">
      <c r="A992" s="16"/>
      <c r="B992" s="6"/>
      <c r="C992" s="49"/>
      <c r="D992" s="62"/>
      <c r="E992" s="6"/>
    </row>
    <row r="993" spans="1:5" x14ac:dyDescent="0.25">
      <c r="A993" s="16"/>
      <c r="B993" s="6"/>
      <c r="C993" s="49"/>
      <c r="D993" s="62"/>
      <c r="E993" s="6"/>
    </row>
    <row r="994" spans="1:5" x14ac:dyDescent="0.25">
      <c r="A994" s="16"/>
      <c r="B994" s="6"/>
      <c r="C994" s="49"/>
      <c r="D994" s="62"/>
      <c r="E994" s="6"/>
    </row>
    <row r="995" spans="1:5" x14ac:dyDescent="0.25">
      <c r="A995" s="16"/>
      <c r="B995" s="6"/>
      <c r="C995" s="49"/>
      <c r="D995" s="62"/>
      <c r="E995" s="6"/>
    </row>
    <row r="996" spans="1:5" x14ac:dyDescent="0.25">
      <c r="A996" s="16"/>
      <c r="B996" s="6"/>
      <c r="C996" s="49"/>
      <c r="D996" s="62"/>
      <c r="E996" s="6"/>
    </row>
    <row r="997" spans="1:5" x14ac:dyDescent="0.25">
      <c r="A997" s="16"/>
      <c r="B997" s="6"/>
      <c r="C997" s="49"/>
      <c r="D997" s="62"/>
      <c r="E997" s="6"/>
    </row>
    <row r="998" spans="1:5" x14ac:dyDescent="0.25">
      <c r="A998" s="16"/>
      <c r="B998" s="6"/>
      <c r="C998" s="49"/>
      <c r="D998" s="62"/>
      <c r="E998" s="6"/>
    </row>
    <row r="999" spans="1:5" x14ac:dyDescent="0.25">
      <c r="A999" s="16"/>
      <c r="B999" s="6"/>
      <c r="C999" s="49"/>
      <c r="D999" s="62"/>
      <c r="E999" s="6"/>
    </row>
    <row r="1000" spans="1:5" x14ac:dyDescent="0.25">
      <c r="A1000" s="16"/>
      <c r="B1000" s="6"/>
      <c r="C1000" s="49"/>
      <c r="D1000" s="62"/>
      <c r="E1000" s="6"/>
    </row>
    <row r="1001" spans="1:5" x14ac:dyDescent="0.25">
      <c r="A1001" s="16"/>
      <c r="B1001" s="6"/>
      <c r="C1001" s="49"/>
      <c r="D1001" s="62"/>
      <c r="E1001" s="6"/>
    </row>
    <row r="1002" spans="1:5" x14ac:dyDescent="0.25">
      <c r="A1002" s="16"/>
      <c r="B1002" s="6"/>
      <c r="C1002" s="49"/>
      <c r="D1002" s="62"/>
      <c r="E1002" s="6"/>
    </row>
    <row r="1003" spans="1:5" x14ac:dyDescent="0.25">
      <c r="A1003" s="16"/>
      <c r="B1003" s="6"/>
      <c r="C1003" s="49"/>
      <c r="D1003" s="62"/>
      <c r="E1003" s="6"/>
    </row>
    <row r="1004" spans="1:5" x14ac:dyDescent="0.25">
      <c r="A1004" s="16"/>
      <c r="B1004" s="6"/>
      <c r="C1004" s="49"/>
      <c r="D1004" s="62"/>
      <c r="E1004" s="6"/>
    </row>
    <row r="1005" spans="1:5" x14ac:dyDescent="0.25">
      <c r="A1005" s="16"/>
      <c r="B1005" s="6"/>
      <c r="C1005" s="49"/>
      <c r="D1005" s="62"/>
      <c r="E1005" s="6"/>
    </row>
    <row r="1006" spans="1:5" x14ac:dyDescent="0.25">
      <c r="A1006" s="16"/>
      <c r="B1006" s="6"/>
      <c r="C1006" s="49"/>
      <c r="D1006" s="62"/>
      <c r="E1006" s="6"/>
    </row>
    <row r="1007" spans="1:5" x14ac:dyDescent="0.25">
      <c r="A1007" s="16"/>
      <c r="B1007" s="6"/>
      <c r="C1007" s="49"/>
      <c r="D1007" s="62"/>
      <c r="E1007" s="6"/>
    </row>
    <row r="1008" spans="1:5" x14ac:dyDescent="0.25">
      <c r="A1008" s="16"/>
      <c r="B1008" s="6"/>
      <c r="C1008" s="49"/>
      <c r="D1008" s="62"/>
      <c r="E1008" s="6"/>
    </row>
    <row r="1009" spans="1:5" x14ac:dyDescent="0.25">
      <c r="A1009" s="16"/>
      <c r="B1009" s="6"/>
      <c r="C1009" s="49"/>
      <c r="D1009" s="62"/>
      <c r="E1009" s="6"/>
    </row>
    <row r="1010" spans="1:5" x14ac:dyDescent="0.25">
      <c r="A1010" s="16"/>
      <c r="B1010" s="6"/>
      <c r="C1010" s="49"/>
      <c r="D1010" s="62"/>
      <c r="E1010" s="6"/>
    </row>
    <row r="1011" spans="1:5" x14ac:dyDescent="0.25">
      <c r="A1011" s="16"/>
      <c r="B1011" s="6"/>
      <c r="C1011" s="49"/>
      <c r="D1011" s="62"/>
      <c r="E1011" s="6"/>
    </row>
    <row r="1012" spans="1:5" x14ac:dyDescent="0.25">
      <c r="A1012" s="16"/>
      <c r="B1012" s="6"/>
      <c r="C1012" s="49"/>
      <c r="D1012" s="62"/>
      <c r="E1012" s="6"/>
    </row>
    <row r="1013" spans="1:5" x14ac:dyDescent="0.25">
      <c r="A1013" s="16"/>
      <c r="B1013" s="6"/>
      <c r="C1013" s="49"/>
      <c r="D1013" s="62"/>
      <c r="E1013" s="6"/>
    </row>
    <row r="1014" spans="1:5" x14ac:dyDescent="0.25">
      <c r="A1014" s="16"/>
      <c r="B1014" s="6"/>
      <c r="C1014" s="49"/>
      <c r="D1014" s="62"/>
      <c r="E1014" s="6"/>
    </row>
    <row r="1015" spans="1:5" x14ac:dyDescent="0.25">
      <c r="A1015" s="16"/>
      <c r="B1015" s="6"/>
      <c r="C1015" s="49"/>
      <c r="D1015" s="62"/>
      <c r="E1015" s="6"/>
    </row>
    <row r="1016" spans="1:5" x14ac:dyDescent="0.25">
      <c r="A1016" s="16"/>
      <c r="B1016" s="6"/>
      <c r="C1016" s="49"/>
      <c r="D1016" s="62"/>
      <c r="E1016" s="6"/>
    </row>
    <row r="1017" spans="1:5" x14ac:dyDescent="0.25">
      <c r="A1017" s="16"/>
      <c r="B1017" s="6"/>
      <c r="C1017" s="49"/>
      <c r="D1017" s="62"/>
      <c r="E1017" s="6"/>
    </row>
    <row r="1018" spans="1:5" x14ac:dyDescent="0.25">
      <c r="A1018" s="16"/>
      <c r="B1018" s="6"/>
      <c r="C1018" s="49"/>
      <c r="D1018" s="62"/>
      <c r="E1018" s="6"/>
    </row>
    <row r="1019" spans="1:5" x14ac:dyDescent="0.25">
      <c r="A1019" s="16"/>
      <c r="B1019" s="6"/>
      <c r="C1019" s="49"/>
      <c r="D1019" s="62"/>
      <c r="E1019" s="6"/>
    </row>
    <row r="1020" spans="1:5" x14ac:dyDescent="0.25">
      <c r="A1020" s="16"/>
      <c r="B1020" s="6"/>
      <c r="C1020" s="49"/>
      <c r="D1020" s="62"/>
      <c r="E1020" s="6"/>
    </row>
    <row r="1021" spans="1:5" x14ac:dyDescent="0.25">
      <c r="A1021" s="16"/>
      <c r="B1021" s="6"/>
      <c r="C1021" s="49"/>
      <c r="D1021" s="62"/>
      <c r="E1021" s="6"/>
    </row>
    <row r="1022" spans="1:5" x14ac:dyDescent="0.25">
      <c r="A1022" s="16"/>
      <c r="B1022" s="6"/>
      <c r="C1022" s="49"/>
      <c r="D1022" s="62"/>
      <c r="E1022" s="6"/>
    </row>
    <row r="1023" spans="1:5" x14ac:dyDescent="0.25">
      <c r="A1023" s="16"/>
      <c r="B1023" s="6"/>
      <c r="C1023" s="49"/>
      <c r="D1023" s="62"/>
      <c r="E1023" s="6"/>
    </row>
    <row r="1024" spans="1:5" x14ac:dyDescent="0.25">
      <c r="A1024" s="16"/>
      <c r="B1024" s="6"/>
      <c r="C1024" s="49"/>
      <c r="D1024" s="62"/>
      <c r="E1024" s="6"/>
    </row>
    <row r="1025" spans="1:5" x14ac:dyDescent="0.25">
      <c r="A1025" s="16"/>
      <c r="B1025" s="6"/>
      <c r="C1025" s="49"/>
      <c r="D1025" s="62"/>
      <c r="E1025" s="6"/>
    </row>
    <row r="1026" spans="1:5" x14ac:dyDescent="0.25">
      <c r="A1026" s="16"/>
      <c r="B1026" s="6"/>
      <c r="C1026" s="49"/>
      <c r="D1026" s="62"/>
      <c r="E1026" s="6"/>
    </row>
    <row r="1027" spans="1:5" x14ac:dyDescent="0.25">
      <c r="A1027" s="16"/>
      <c r="B1027" s="6"/>
      <c r="C1027" s="49"/>
      <c r="D1027" s="62"/>
      <c r="E1027" s="6"/>
    </row>
    <row r="1028" spans="1:5" x14ac:dyDescent="0.25">
      <c r="A1028" s="16"/>
      <c r="B1028" s="6"/>
      <c r="C1028" s="49"/>
      <c r="D1028" s="62"/>
      <c r="E1028" s="6"/>
    </row>
    <row r="1029" spans="1:5" x14ac:dyDescent="0.25">
      <c r="A1029" s="16"/>
      <c r="B1029" s="6"/>
      <c r="C1029" s="49"/>
      <c r="D1029" s="62"/>
      <c r="E1029" s="6"/>
    </row>
    <row r="1030" spans="1:5" x14ac:dyDescent="0.25">
      <c r="A1030" s="16"/>
      <c r="B1030" s="6"/>
      <c r="C1030" s="49"/>
      <c r="D1030" s="62"/>
      <c r="E1030" s="6"/>
    </row>
    <row r="1031" spans="1:5" x14ac:dyDescent="0.25">
      <c r="A1031" s="16"/>
      <c r="B1031" s="6"/>
      <c r="C1031" s="49"/>
      <c r="D1031" s="62"/>
      <c r="E1031" s="6"/>
    </row>
    <row r="1032" spans="1:5" x14ac:dyDescent="0.25">
      <c r="A1032" s="16"/>
      <c r="B1032" s="6"/>
      <c r="C1032" s="49"/>
      <c r="D1032" s="62"/>
      <c r="E1032" s="6"/>
    </row>
    <row r="1033" spans="1:5" x14ac:dyDescent="0.25">
      <c r="A1033" s="16"/>
      <c r="B1033" s="6"/>
      <c r="C1033" s="49"/>
      <c r="D1033" s="62"/>
      <c r="E1033" s="6"/>
    </row>
    <row r="1034" spans="1:5" x14ac:dyDescent="0.25">
      <c r="B1034" s="6"/>
      <c r="C1034" s="49"/>
      <c r="D1034" s="62"/>
      <c r="E1034" s="6"/>
    </row>
    <row r="1035" spans="1:5" x14ac:dyDescent="0.25">
      <c r="B1035" s="6"/>
      <c r="C1035" s="49"/>
      <c r="D1035" s="62"/>
      <c r="E1035" s="6"/>
    </row>
    <row r="1036" spans="1:5" x14ac:dyDescent="0.25">
      <c r="D1036" s="4"/>
    </row>
    <row r="1037" spans="1:5" x14ac:dyDescent="0.25">
      <c r="D1037" s="4"/>
    </row>
    <row r="1038" spans="1:5" x14ac:dyDescent="0.25">
      <c r="D1038" s="4"/>
    </row>
    <row r="1039" spans="1:5" x14ac:dyDescent="0.25">
      <c r="D1039" s="4"/>
    </row>
    <row r="1040" spans="1:5" x14ac:dyDescent="0.25">
      <c r="D1040" s="4"/>
    </row>
    <row r="1041" spans="4:4" x14ac:dyDescent="0.25">
      <c r="D1041" s="4"/>
    </row>
    <row r="1042" spans="4:4" x14ac:dyDescent="0.25">
      <c r="D1042" s="4"/>
    </row>
    <row r="1043" spans="4:4" x14ac:dyDescent="0.25">
      <c r="D1043" s="4"/>
    </row>
    <row r="1044" spans="4:4" x14ac:dyDescent="0.25">
      <c r="D1044" s="4"/>
    </row>
    <row r="1045" spans="4:4" x14ac:dyDescent="0.25">
      <c r="D1045" s="4"/>
    </row>
    <row r="1046" spans="4:4" x14ac:dyDescent="0.25">
      <c r="D1046" s="4"/>
    </row>
    <row r="1047" spans="4:4" x14ac:dyDescent="0.25">
      <c r="D1047" s="4"/>
    </row>
    <row r="1048" spans="4:4" x14ac:dyDescent="0.25">
      <c r="D1048" s="4"/>
    </row>
    <row r="1049" spans="4:4" x14ac:dyDescent="0.25">
      <c r="D1049" s="4"/>
    </row>
    <row r="1050" spans="4:4" x14ac:dyDescent="0.25">
      <c r="D1050" s="4"/>
    </row>
    <row r="1051" spans="4:4" x14ac:dyDescent="0.25">
      <c r="D1051" s="4"/>
    </row>
    <row r="1052" spans="4:4" x14ac:dyDescent="0.25">
      <c r="D1052" s="4"/>
    </row>
    <row r="1053" spans="4:4" x14ac:dyDescent="0.25">
      <c r="D1053" s="4"/>
    </row>
    <row r="1054" spans="4:4" x14ac:dyDescent="0.25">
      <c r="D1054" s="4"/>
    </row>
    <row r="1055" spans="4:4" x14ac:dyDescent="0.25">
      <c r="D1055" s="4"/>
    </row>
    <row r="1056" spans="4:4" x14ac:dyDescent="0.25">
      <c r="D1056" s="4"/>
    </row>
    <row r="1057" spans="4:4" x14ac:dyDescent="0.25">
      <c r="D1057" s="4"/>
    </row>
    <row r="1058" spans="4:4" x14ac:dyDescent="0.25">
      <c r="D1058" s="4"/>
    </row>
    <row r="1059" spans="4:4" x14ac:dyDescent="0.25">
      <c r="D1059" s="4"/>
    </row>
    <row r="1060" spans="4:4" x14ac:dyDescent="0.25">
      <c r="D1060" s="4"/>
    </row>
    <row r="1061" spans="4:4" x14ac:dyDescent="0.25">
      <c r="D1061" s="4"/>
    </row>
    <row r="1062" spans="4:4" x14ac:dyDescent="0.25">
      <c r="D1062" s="4"/>
    </row>
    <row r="1063" spans="4:4" x14ac:dyDescent="0.25">
      <c r="D1063" s="4"/>
    </row>
    <row r="1064" spans="4:4" x14ac:dyDescent="0.25">
      <c r="D1064" s="4"/>
    </row>
    <row r="1065" spans="4:4" x14ac:dyDescent="0.25">
      <c r="D1065" s="4"/>
    </row>
    <row r="1066" spans="4:4" x14ac:dyDescent="0.25">
      <c r="D1066" s="4"/>
    </row>
    <row r="1067" spans="4:4" x14ac:dyDescent="0.25">
      <c r="D1067" s="4"/>
    </row>
    <row r="1068" spans="4:4" x14ac:dyDescent="0.25">
      <c r="D1068" s="4"/>
    </row>
    <row r="1069" spans="4:4" x14ac:dyDescent="0.25">
      <c r="D1069" s="4"/>
    </row>
    <row r="1070" spans="4:4" x14ac:dyDescent="0.25">
      <c r="D1070" s="4"/>
    </row>
    <row r="1071" spans="4:4" x14ac:dyDescent="0.25">
      <c r="D1071" s="4"/>
    </row>
    <row r="1072" spans="4:4" x14ac:dyDescent="0.25">
      <c r="D1072" s="4"/>
    </row>
    <row r="1073" spans="4:4" x14ac:dyDescent="0.25">
      <c r="D1073" s="4"/>
    </row>
    <row r="1074" spans="4:4" x14ac:dyDescent="0.25">
      <c r="D1074" s="4"/>
    </row>
    <row r="1075" spans="4:4" x14ac:dyDescent="0.25">
      <c r="D1075" s="4"/>
    </row>
    <row r="1076" spans="4:4" x14ac:dyDescent="0.25">
      <c r="D1076" s="4"/>
    </row>
    <row r="1077" spans="4:4" x14ac:dyDescent="0.25">
      <c r="D1077" s="4"/>
    </row>
    <row r="1078" spans="4:4" x14ac:dyDescent="0.25">
      <c r="D1078" s="4"/>
    </row>
    <row r="1079" spans="4:4" x14ac:dyDescent="0.25">
      <c r="D1079" s="4"/>
    </row>
    <row r="1080" spans="4:4" x14ac:dyDescent="0.25">
      <c r="D1080" s="4"/>
    </row>
    <row r="1081" spans="4:4" x14ac:dyDescent="0.25">
      <c r="D1081" s="4"/>
    </row>
    <row r="1082" spans="4:4" x14ac:dyDescent="0.25">
      <c r="D1082" s="4"/>
    </row>
    <row r="1083" spans="4:4" x14ac:dyDescent="0.25">
      <c r="D1083" s="4"/>
    </row>
    <row r="1084" spans="4:4" x14ac:dyDescent="0.25">
      <c r="D1084" s="4"/>
    </row>
    <row r="1085" spans="4:4" x14ac:dyDescent="0.25">
      <c r="D1085" s="4"/>
    </row>
    <row r="1086" spans="4:4" x14ac:dyDescent="0.25">
      <c r="D1086" s="4"/>
    </row>
    <row r="1087" spans="4:4" x14ac:dyDescent="0.25">
      <c r="D1087" s="4"/>
    </row>
    <row r="1088" spans="4:4" x14ac:dyDescent="0.25">
      <c r="D1088" s="4"/>
    </row>
    <row r="1089" spans="4:4" x14ac:dyDescent="0.25">
      <c r="D1089" s="4"/>
    </row>
    <row r="1090" spans="4:4" x14ac:dyDescent="0.25">
      <c r="D1090" s="4"/>
    </row>
    <row r="1091" spans="4:4" x14ac:dyDescent="0.25">
      <c r="D1091" s="4"/>
    </row>
    <row r="1092" spans="4:4" x14ac:dyDescent="0.25">
      <c r="D1092" s="4"/>
    </row>
    <row r="1093" spans="4:4" x14ac:dyDescent="0.25">
      <c r="D1093" s="4"/>
    </row>
    <row r="1094" spans="4:4" x14ac:dyDescent="0.25">
      <c r="D1094" s="4"/>
    </row>
    <row r="1095" spans="4:4" x14ac:dyDescent="0.25">
      <c r="D1095" s="4"/>
    </row>
    <row r="1096" spans="4:4" x14ac:dyDescent="0.25">
      <c r="D1096" s="4"/>
    </row>
    <row r="1097" spans="4:4" x14ac:dyDescent="0.25">
      <c r="D1097" s="4"/>
    </row>
    <row r="1098" spans="4:4" x14ac:dyDescent="0.25">
      <c r="D1098" s="4"/>
    </row>
    <row r="1099" spans="4:4" x14ac:dyDescent="0.25">
      <c r="D1099" s="4"/>
    </row>
    <row r="1100" spans="4:4" x14ac:dyDescent="0.25">
      <c r="D1100" s="4"/>
    </row>
    <row r="1101" spans="4:4" x14ac:dyDescent="0.25">
      <c r="D1101" s="4"/>
    </row>
    <row r="1102" spans="4:4" x14ac:dyDescent="0.25">
      <c r="D1102" s="4"/>
    </row>
    <row r="1103" spans="4:4" x14ac:dyDescent="0.25">
      <c r="D1103" s="4"/>
    </row>
    <row r="1104" spans="4:4" x14ac:dyDescent="0.25">
      <c r="D1104" s="4"/>
    </row>
    <row r="1105" spans="4:4" x14ac:dyDescent="0.25">
      <c r="D1105" s="4"/>
    </row>
    <row r="1106" spans="4:4" x14ac:dyDescent="0.25">
      <c r="D1106" s="4"/>
    </row>
    <row r="1107" spans="4:4" x14ac:dyDescent="0.25">
      <c r="D1107" s="4"/>
    </row>
    <row r="1108" spans="4:4" x14ac:dyDescent="0.25">
      <c r="D1108" s="4"/>
    </row>
    <row r="1109" spans="4:4" x14ac:dyDescent="0.25">
      <c r="D1109" s="4"/>
    </row>
    <row r="1110" spans="4:4" x14ac:dyDescent="0.25">
      <c r="D1110" s="4"/>
    </row>
    <row r="1111" spans="4:4" x14ac:dyDescent="0.25">
      <c r="D1111" s="4"/>
    </row>
    <row r="1112" spans="4:4" x14ac:dyDescent="0.25">
      <c r="D1112" s="4"/>
    </row>
    <row r="1113" spans="4:4" x14ac:dyDescent="0.25">
      <c r="D1113" s="4"/>
    </row>
    <row r="1114" spans="4:4" x14ac:dyDescent="0.25">
      <c r="D1114" s="4"/>
    </row>
    <row r="1115" spans="4:4" x14ac:dyDescent="0.25">
      <c r="D1115" s="4"/>
    </row>
    <row r="1116" spans="4:4" x14ac:dyDescent="0.25">
      <c r="D1116" s="4"/>
    </row>
    <row r="1117" spans="4:4" x14ac:dyDescent="0.25">
      <c r="D1117" s="4"/>
    </row>
    <row r="1118" spans="4:4" x14ac:dyDescent="0.25">
      <c r="D1118" s="4"/>
    </row>
    <row r="1119" spans="4:4" x14ac:dyDescent="0.25">
      <c r="D1119" s="4"/>
    </row>
    <row r="1120" spans="4:4" x14ac:dyDescent="0.25">
      <c r="D1120" s="4"/>
    </row>
    <row r="1121" spans="4:4" x14ac:dyDescent="0.25">
      <c r="D1121" s="4"/>
    </row>
    <row r="1122" spans="4:4" x14ac:dyDescent="0.25">
      <c r="D1122" s="4"/>
    </row>
    <row r="1123" spans="4:4" x14ac:dyDescent="0.25">
      <c r="D1123" s="4"/>
    </row>
    <row r="1124" spans="4:4" x14ac:dyDescent="0.25">
      <c r="D1124" s="4"/>
    </row>
    <row r="1125" spans="4:4" x14ac:dyDescent="0.25">
      <c r="D1125" s="4"/>
    </row>
    <row r="1126" spans="4:4" x14ac:dyDescent="0.25">
      <c r="D1126" s="4"/>
    </row>
    <row r="1127" spans="4:4" x14ac:dyDescent="0.25">
      <c r="D1127" s="4"/>
    </row>
    <row r="1128" spans="4:4" x14ac:dyDescent="0.25">
      <c r="D1128" s="4"/>
    </row>
    <row r="1129" spans="4:4" x14ac:dyDescent="0.25">
      <c r="D1129" s="4"/>
    </row>
    <row r="1130" spans="4:4" x14ac:dyDescent="0.25">
      <c r="D1130" s="4"/>
    </row>
    <row r="1131" spans="4:4" x14ac:dyDescent="0.25">
      <c r="D1131" s="4"/>
    </row>
    <row r="1132" spans="4:4" x14ac:dyDescent="0.25">
      <c r="D1132" s="4"/>
    </row>
    <row r="1133" spans="4:4" x14ac:dyDescent="0.25">
      <c r="D1133" s="4"/>
    </row>
    <row r="1134" spans="4:4" x14ac:dyDescent="0.25">
      <c r="D1134" s="4"/>
    </row>
    <row r="1135" spans="4:4" x14ac:dyDescent="0.25">
      <c r="D1135" s="4"/>
    </row>
    <row r="1136" spans="4:4" x14ac:dyDescent="0.25">
      <c r="D1136" s="4"/>
    </row>
    <row r="1137" spans="4:4" x14ac:dyDescent="0.25">
      <c r="D1137" s="4"/>
    </row>
    <row r="1138" spans="4:4" x14ac:dyDescent="0.25">
      <c r="D1138" s="4"/>
    </row>
    <row r="1139" spans="4:4" x14ac:dyDescent="0.25">
      <c r="D1139" s="4"/>
    </row>
    <row r="1140" spans="4:4" x14ac:dyDescent="0.25">
      <c r="D1140" s="4"/>
    </row>
    <row r="1141" spans="4:4" x14ac:dyDescent="0.25">
      <c r="D1141" s="4"/>
    </row>
    <row r="1142" spans="4:4" x14ac:dyDescent="0.25">
      <c r="D1142" s="4"/>
    </row>
    <row r="1143" spans="4:4" x14ac:dyDescent="0.25">
      <c r="D1143" s="4"/>
    </row>
    <row r="1144" spans="4:4" x14ac:dyDescent="0.25">
      <c r="D1144" s="4"/>
    </row>
    <row r="1145" spans="4:4" x14ac:dyDescent="0.25">
      <c r="D1145" s="4"/>
    </row>
    <row r="1146" spans="4:4" x14ac:dyDescent="0.25">
      <c r="D1146" s="4"/>
    </row>
    <row r="1147" spans="4:4" x14ac:dyDescent="0.25">
      <c r="D1147" s="4"/>
    </row>
    <row r="1148" spans="4:4" x14ac:dyDescent="0.25">
      <c r="D1148" s="4"/>
    </row>
    <row r="1149" spans="4:4" x14ac:dyDescent="0.25">
      <c r="D1149" s="4"/>
    </row>
    <row r="1150" spans="4:4" x14ac:dyDescent="0.25">
      <c r="D1150" s="4"/>
    </row>
    <row r="1151" spans="4:4" x14ac:dyDescent="0.25">
      <c r="D1151" s="4"/>
    </row>
    <row r="1152" spans="4:4" x14ac:dyDescent="0.25">
      <c r="D1152" s="4"/>
    </row>
    <row r="1153" spans="4:4" x14ac:dyDescent="0.25">
      <c r="D1153" s="4"/>
    </row>
    <row r="1154" spans="4:4" x14ac:dyDescent="0.25">
      <c r="D1154" s="4"/>
    </row>
    <row r="1155" spans="4:4" x14ac:dyDescent="0.25">
      <c r="D1155" s="4"/>
    </row>
    <row r="1156" spans="4:4" x14ac:dyDescent="0.25">
      <c r="D1156" s="4"/>
    </row>
    <row r="1157" spans="4:4" x14ac:dyDescent="0.25">
      <c r="D1157" s="4"/>
    </row>
    <row r="1158" spans="4:4" x14ac:dyDescent="0.25">
      <c r="D1158" s="4"/>
    </row>
    <row r="1159" spans="4:4" x14ac:dyDescent="0.25">
      <c r="D1159" s="4"/>
    </row>
    <row r="1160" spans="4:4" x14ac:dyDescent="0.25">
      <c r="D1160" s="4"/>
    </row>
    <row r="1161" spans="4:4" x14ac:dyDescent="0.25">
      <c r="D1161" s="4"/>
    </row>
    <row r="1162" spans="4:4" x14ac:dyDescent="0.25">
      <c r="D1162" s="4"/>
    </row>
    <row r="1163" spans="4:4" x14ac:dyDescent="0.25">
      <c r="D1163" s="4"/>
    </row>
    <row r="1164" spans="4:4" x14ac:dyDescent="0.25">
      <c r="D1164" s="4"/>
    </row>
    <row r="1165" spans="4:4" x14ac:dyDescent="0.25">
      <c r="D1165" s="4"/>
    </row>
    <row r="1166" spans="4:4" x14ac:dyDescent="0.25">
      <c r="D1166" s="4"/>
    </row>
    <row r="1167" spans="4:4" x14ac:dyDescent="0.25">
      <c r="D1167" s="4"/>
    </row>
    <row r="1168" spans="4:4" x14ac:dyDescent="0.25">
      <c r="D1168" s="4"/>
    </row>
    <row r="1169" spans="4:4" x14ac:dyDescent="0.25">
      <c r="D1169" s="4"/>
    </row>
    <row r="1170" spans="4:4" x14ac:dyDescent="0.25">
      <c r="D1170" s="4"/>
    </row>
    <row r="1171" spans="4:4" x14ac:dyDescent="0.25">
      <c r="D1171" s="4"/>
    </row>
    <row r="1172" spans="4:4" x14ac:dyDescent="0.25">
      <c r="D1172" s="4"/>
    </row>
    <row r="1173" spans="4:4" x14ac:dyDescent="0.25">
      <c r="D1173" s="4"/>
    </row>
    <row r="1174" spans="4:4" x14ac:dyDescent="0.25">
      <c r="D1174" s="4"/>
    </row>
    <row r="1175" spans="4:4" x14ac:dyDescent="0.25">
      <c r="D1175" s="4"/>
    </row>
    <row r="1176" spans="4:4" x14ac:dyDescent="0.25">
      <c r="D1176" s="4"/>
    </row>
    <row r="1177" spans="4:4" x14ac:dyDescent="0.25">
      <c r="D1177" s="4"/>
    </row>
    <row r="1178" spans="4:4" x14ac:dyDescent="0.25">
      <c r="D1178" s="4"/>
    </row>
    <row r="1179" spans="4:4" x14ac:dyDescent="0.25">
      <c r="D1179" s="4"/>
    </row>
    <row r="1180" spans="4:4" x14ac:dyDescent="0.25">
      <c r="D1180" s="4"/>
    </row>
    <row r="1181" spans="4:4" x14ac:dyDescent="0.25">
      <c r="D1181" s="4"/>
    </row>
    <row r="1182" spans="4:4" x14ac:dyDescent="0.25">
      <c r="D1182" s="4"/>
    </row>
    <row r="1183" spans="4:4" x14ac:dyDescent="0.25">
      <c r="D1183" s="4"/>
    </row>
    <row r="1184" spans="4:4" x14ac:dyDescent="0.25">
      <c r="D1184" s="4"/>
    </row>
    <row r="1185" spans="4:4" x14ac:dyDescent="0.25">
      <c r="D1185" s="4"/>
    </row>
    <row r="1186" spans="4:4" x14ac:dyDescent="0.25">
      <c r="D1186" s="4"/>
    </row>
    <row r="1187" spans="4:4" x14ac:dyDescent="0.25">
      <c r="D1187" s="4"/>
    </row>
    <row r="1188" spans="4:4" x14ac:dyDescent="0.25">
      <c r="D1188" s="4"/>
    </row>
    <row r="1189" spans="4:4" x14ac:dyDescent="0.25">
      <c r="D1189" s="4"/>
    </row>
    <row r="1190" spans="4:4" x14ac:dyDescent="0.25">
      <c r="D1190" s="4"/>
    </row>
    <row r="1191" spans="4:4" x14ac:dyDescent="0.25">
      <c r="D1191" s="4"/>
    </row>
    <row r="1192" spans="4:4" x14ac:dyDescent="0.25">
      <c r="D1192" s="4"/>
    </row>
    <row r="1193" spans="4:4" x14ac:dyDescent="0.25">
      <c r="D1193" s="4"/>
    </row>
    <row r="1194" spans="4:4" x14ac:dyDescent="0.25">
      <c r="D1194" s="4"/>
    </row>
    <row r="1195" spans="4:4" x14ac:dyDescent="0.25">
      <c r="D1195" s="4"/>
    </row>
    <row r="1196" spans="4:4" x14ac:dyDescent="0.25">
      <c r="D1196" s="4"/>
    </row>
    <row r="1197" spans="4:4" x14ac:dyDescent="0.25">
      <c r="D1197" s="4"/>
    </row>
    <row r="1198" spans="4:4" x14ac:dyDescent="0.25">
      <c r="D1198" s="4"/>
    </row>
    <row r="1199" spans="4:4" x14ac:dyDescent="0.25">
      <c r="D1199" s="4"/>
    </row>
    <row r="1200" spans="4:4" x14ac:dyDescent="0.25">
      <c r="D1200" s="4"/>
    </row>
    <row r="1201" spans="4:4" x14ac:dyDescent="0.25">
      <c r="D1201" s="4"/>
    </row>
    <row r="1202" spans="4:4" x14ac:dyDescent="0.25">
      <c r="D1202" s="4"/>
    </row>
    <row r="1203" spans="4:4" x14ac:dyDescent="0.25">
      <c r="D1203" s="4"/>
    </row>
    <row r="1204" spans="4:4" x14ac:dyDescent="0.25">
      <c r="D1204" s="4"/>
    </row>
    <row r="1205" spans="4:4" x14ac:dyDescent="0.25">
      <c r="D1205" s="4"/>
    </row>
    <row r="1206" spans="4:4" x14ac:dyDescent="0.25">
      <c r="D1206" s="4"/>
    </row>
    <row r="1207" spans="4:4" x14ac:dyDescent="0.25">
      <c r="D1207" s="4"/>
    </row>
    <row r="1208" spans="4:4" x14ac:dyDescent="0.25">
      <c r="D1208" s="4"/>
    </row>
    <row r="1209" spans="4:4" x14ac:dyDescent="0.25">
      <c r="D1209" s="4"/>
    </row>
    <row r="1210" spans="4:4" x14ac:dyDescent="0.25">
      <c r="D1210" s="4"/>
    </row>
    <row r="1211" spans="4:4" x14ac:dyDescent="0.25">
      <c r="D1211" s="4"/>
    </row>
    <row r="1212" spans="4:4" x14ac:dyDescent="0.25">
      <c r="D1212" s="4"/>
    </row>
    <row r="1213" spans="4:4" x14ac:dyDescent="0.25">
      <c r="D1213" s="4"/>
    </row>
    <row r="1214" spans="4:4" x14ac:dyDescent="0.25">
      <c r="D1214" s="4"/>
    </row>
    <row r="1215" spans="4:4" x14ac:dyDescent="0.25">
      <c r="D1215" s="4"/>
    </row>
    <row r="1216" spans="4:4" x14ac:dyDescent="0.25">
      <c r="D1216" s="4"/>
    </row>
    <row r="1217" spans="4:4" x14ac:dyDescent="0.25">
      <c r="D1217" s="4"/>
    </row>
    <row r="1218" spans="4:4" x14ac:dyDescent="0.25">
      <c r="D1218" s="4"/>
    </row>
    <row r="1219" spans="4:4" x14ac:dyDescent="0.25">
      <c r="D1219" s="4"/>
    </row>
    <row r="1220" spans="4:4" x14ac:dyDescent="0.25">
      <c r="D1220" s="4"/>
    </row>
    <row r="1221" spans="4:4" x14ac:dyDescent="0.25">
      <c r="D1221" s="4"/>
    </row>
    <row r="1222" spans="4:4" x14ac:dyDescent="0.25">
      <c r="D1222" s="4"/>
    </row>
    <row r="1223" spans="4:4" x14ac:dyDescent="0.25">
      <c r="D1223" s="4"/>
    </row>
    <row r="1224" spans="4:4" x14ac:dyDescent="0.25">
      <c r="D1224" s="4"/>
    </row>
    <row r="1225" spans="4:4" x14ac:dyDescent="0.25">
      <c r="D1225" s="4"/>
    </row>
    <row r="1226" spans="4:4" x14ac:dyDescent="0.25">
      <c r="D1226" s="4"/>
    </row>
    <row r="1227" spans="4:4" x14ac:dyDescent="0.25">
      <c r="D1227" s="4"/>
    </row>
    <row r="1228" spans="4:4" x14ac:dyDescent="0.25">
      <c r="D1228" s="4"/>
    </row>
    <row r="1229" spans="4:4" x14ac:dyDescent="0.25">
      <c r="D1229" s="4"/>
    </row>
    <row r="1230" spans="4:4" x14ac:dyDescent="0.25">
      <c r="D1230" s="4"/>
    </row>
    <row r="1231" spans="4:4" x14ac:dyDescent="0.25">
      <c r="D1231" s="4"/>
    </row>
    <row r="1232" spans="4:4" x14ac:dyDescent="0.25">
      <c r="D1232" s="4"/>
    </row>
    <row r="1233" spans="4:4" x14ac:dyDescent="0.25">
      <c r="D1233" s="4"/>
    </row>
    <row r="1234" spans="4:4" x14ac:dyDescent="0.25">
      <c r="D1234" s="4"/>
    </row>
    <row r="1235" spans="4:4" x14ac:dyDescent="0.25">
      <c r="D1235" s="4"/>
    </row>
    <row r="1236" spans="4:4" x14ac:dyDescent="0.25">
      <c r="D1236" s="4"/>
    </row>
    <row r="1237" spans="4:4" x14ac:dyDescent="0.25">
      <c r="D1237" s="4"/>
    </row>
    <row r="1238" spans="4:4" x14ac:dyDescent="0.25">
      <c r="D1238" s="4"/>
    </row>
    <row r="1239" spans="4:4" x14ac:dyDescent="0.25">
      <c r="D1239" s="4"/>
    </row>
    <row r="1240" spans="4:4" x14ac:dyDescent="0.25">
      <c r="D1240" s="4"/>
    </row>
    <row r="1241" spans="4:4" x14ac:dyDescent="0.25">
      <c r="D1241" s="4"/>
    </row>
    <row r="1242" spans="4:4" x14ac:dyDescent="0.25">
      <c r="D1242" s="4"/>
    </row>
    <row r="1243" spans="4:4" x14ac:dyDescent="0.25">
      <c r="D1243" s="4"/>
    </row>
    <row r="1244" spans="4:4" x14ac:dyDescent="0.25">
      <c r="D1244" s="4"/>
    </row>
    <row r="1245" spans="4:4" x14ac:dyDescent="0.25">
      <c r="D1245" s="4"/>
    </row>
    <row r="1246" spans="4:4" x14ac:dyDescent="0.25">
      <c r="D1246" s="4"/>
    </row>
    <row r="1247" spans="4:4" x14ac:dyDescent="0.25">
      <c r="D1247" s="4"/>
    </row>
    <row r="1248" spans="4:4" x14ac:dyDescent="0.25">
      <c r="D1248" s="4"/>
    </row>
    <row r="1249" spans="4:4" x14ac:dyDescent="0.25">
      <c r="D1249" s="4"/>
    </row>
    <row r="1250" spans="4:4" x14ac:dyDescent="0.25">
      <c r="D1250" s="4"/>
    </row>
    <row r="1251" spans="4:4" x14ac:dyDescent="0.25">
      <c r="D1251" s="4"/>
    </row>
    <row r="1252" spans="4:4" x14ac:dyDescent="0.25">
      <c r="D1252" s="4"/>
    </row>
    <row r="1253" spans="4:4" x14ac:dyDescent="0.25">
      <c r="D1253" s="4"/>
    </row>
    <row r="1254" spans="4:4" x14ac:dyDescent="0.25">
      <c r="D1254" s="4"/>
    </row>
    <row r="1255" spans="4:4" x14ac:dyDescent="0.25">
      <c r="D1255" s="4"/>
    </row>
    <row r="1256" spans="4:4" x14ac:dyDescent="0.25">
      <c r="D1256" s="4"/>
    </row>
    <row r="1257" spans="4:4" x14ac:dyDescent="0.25">
      <c r="D1257" s="4"/>
    </row>
    <row r="1258" spans="4:4" x14ac:dyDescent="0.25">
      <c r="D1258" s="4"/>
    </row>
    <row r="1259" spans="4:4" x14ac:dyDescent="0.25">
      <c r="D1259" s="4"/>
    </row>
    <row r="1260" spans="4:4" x14ac:dyDescent="0.25">
      <c r="D1260" s="4"/>
    </row>
    <row r="1261" spans="4:4" x14ac:dyDescent="0.25">
      <c r="D1261" s="4"/>
    </row>
    <row r="1262" spans="4:4" x14ac:dyDescent="0.25">
      <c r="D1262" s="4"/>
    </row>
    <row r="1263" spans="4:4" x14ac:dyDescent="0.25">
      <c r="D1263" s="4"/>
    </row>
    <row r="1264" spans="4:4" x14ac:dyDescent="0.25">
      <c r="D1264" s="4"/>
    </row>
    <row r="1265" spans="4:4" x14ac:dyDescent="0.25">
      <c r="D1265" s="4"/>
    </row>
    <row r="1266" spans="4:4" x14ac:dyDescent="0.25">
      <c r="D1266" s="4"/>
    </row>
    <row r="1267" spans="4:4" x14ac:dyDescent="0.25">
      <c r="D1267" s="4"/>
    </row>
    <row r="1268" spans="4:4" x14ac:dyDescent="0.25">
      <c r="D1268" s="4"/>
    </row>
    <row r="1269" spans="4:4" x14ac:dyDescent="0.25">
      <c r="D1269" s="4"/>
    </row>
    <row r="1270" spans="4:4" x14ac:dyDescent="0.25">
      <c r="D1270" s="4"/>
    </row>
    <row r="1271" spans="4:4" x14ac:dyDescent="0.25">
      <c r="D1271" s="4"/>
    </row>
    <row r="1272" spans="4:4" x14ac:dyDescent="0.25">
      <c r="D1272" s="4"/>
    </row>
    <row r="1273" spans="4:4" x14ac:dyDescent="0.25">
      <c r="D1273" s="4"/>
    </row>
    <row r="1274" spans="4:4" x14ac:dyDescent="0.25">
      <c r="D1274" s="4"/>
    </row>
    <row r="1275" spans="4:4" x14ac:dyDescent="0.25">
      <c r="D1275" s="4"/>
    </row>
    <row r="1276" spans="4:4" x14ac:dyDescent="0.25">
      <c r="D1276" s="4"/>
    </row>
    <row r="1277" spans="4:4" x14ac:dyDescent="0.25">
      <c r="D1277" s="4"/>
    </row>
    <row r="1278" spans="4:4" x14ac:dyDescent="0.25">
      <c r="D1278" s="4"/>
    </row>
    <row r="1279" spans="4:4" x14ac:dyDescent="0.25">
      <c r="D1279" s="4"/>
    </row>
    <row r="1280" spans="4:4" x14ac:dyDescent="0.25">
      <c r="D1280" s="4"/>
    </row>
    <row r="1281" spans="4:4" x14ac:dyDescent="0.25">
      <c r="D1281" s="4"/>
    </row>
    <row r="1282" spans="4:4" x14ac:dyDescent="0.25">
      <c r="D1282" s="4"/>
    </row>
    <row r="1283" spans="4:4" x14ac:dyDescent="0.25">
      <c r="D1283" s="4"/>
    </row>
    <row r="1284" spans="4:4" x14ac:dyDescent="0.25">
      <c r="D1284" s="4"/>
    </row>
    <row r="1285" spans="4:4" x14ac:dyDescent="0.25">
      <c r="D1285" s="4"/>
    </row>
    <row r="1286" spans="4:4" x14ac:dyDescent="0.25">
      <c r="D1286" s="4"/>
    </row>
    <row r="1287" spans="4:4" x14ac:dyDescent="0.25">
      <c r="D1287" s="4"/>
    </row>
    <row r="1288" spans="4:4" x14ac:dyDescent="0.25">
      <c r="D1288" s="4"/>
    </row>
    <row r="1289" spans="4:4" x14ac:dyDescent="0.25">
      <c r="D1289" s="4"/>
    </row>
    <row r="1290" spans="4:4" x14ac:dyDescent="0.25">
      <c r="D1290" s="4"/>
    </row>
    <row r="1291" spans="4:4" x14ac:dyDescent="0.25">
      <c r="D1291" s="4"/>
    </row>
    <row r="1292" spans="4:4" x14ac:dyDescent="0.25">
      <c r="D1292" s="4"/>
    </row>
    <row r="1293" spans="4:4" x14ac:dyDescent="0.25">
      <c r="D1293" s="4"/>
    </row>
    <row r="1294" spans="4:4" x14ac:dyDescent="0.25">
      <c r="D1294" s="4"/>
    </row>
    <row r="1295" spans="4:4" x14ac:dyDescent="0.25">
      <c r="D1295" s="4"/>
    </row>
    <row r="1296" spans="4:4" x14ac:dyDescent="0.25">
      <c r="D1296" s="4"/>
    </row>
    <row r="1297" spans="4:4" x14ac:dyDescent="0.25">
      <c r="D1297" s="4"/>
    </row>
    <row r="1298" spans="4:4" x14ac:dyDescent="0.25">
      <c r="D1298" s="4"/>
    </row>
    <row r="1299" spans="4:4" x14ac:dyDescent="0.25">
      <c r="D1299" s="4"/>
    </row>
    <row r="1300" spans="4:4" x14ac:dyDescent="0.25">
      <c r="D1300" s="4"/>
    </row>
    <row r="1301" spans="4:4" x14ac:dyDescent="0.25">
      <c r="D1301" s="4"/>
    </row>
    <row r="1302" spans="4:4" x14ac:dyDescent="0.25">
      <c r="D1302" s="4"/>
    </row>
    <row r="1303" spans="4:4" x14ac:dyDescent="0.25">
      <c r="D1303" s="4"/>
    </row>
    <row r="1304" spans="4:4" x14ac:dyDescent="0.25">
      <c r="D1304" s="4"/>
    </row>
    <row r="1305" spans="4:4" x14ac:dyDescent="0.25">
      <c r="D1305" s="4"/>
    </row>
    <row r="1306" spans="4:4" x14ac:dyDescent="0.25">
      <c r="D1306" s="4"/>
    </row>
    <row r="1307" spans="4:4" x14ac:dyDescent="0.25">
      <c r="D1307" s="4"/>
    </row>
    <row r="1308" spans="4:4" x14ac:dyDescent="0.25">
      <c r="D1308" s="4"/>
    </row>
    <row r="1309" spans="4:4" x14ac:dyDescent="0.25">
      <c r="D1309" s="4"/>
    </row>
    <row r="1310" spans="4:4" x14ac:dyDescent="0.25">
      <c r="D1310" s="4"/>
    </row>
    <row r="1311" spans="4:4" x14ac:dyDescent="0.25">
      <c r="D1311" s="4"/>
    </row>
    <row r="1312" spans="4:4" x14ac:dyDescent="0.25">
      <c r="D1312" s="4"/>
    </row>
    <row r="1313" spans="4:4" x14ac:dyDescent="0.25">
      <c r="D1313" s="4"/>
    </row>
    <row r="1314" spans="4:4" x14ac:dyDescent="0.25">
      <c r="D1314" s="4"/>
    </row>
    <row r="1315" spans="4:4" x14ac:dyDescent="0.25">
      <c r="D1315" s="4"/>
    </row>
    <row r="1316" spans="4:4" x14ac:dyDescent="0.25">
      <c r="D1316" s="4"/>
    </row>
    <row r="1317" spans="4:4" x14ac:dyDescent="0.25">
      <c r="D1317" s="4"/>
    </row>
    <row r="1318" spans="4:4" x14ac:dyDescent="0.25">
      <c r="D1318" s="4"/>
    </row>
    <row r="1319" spans="4:4" x14ac:dyDescent="0.25">
      <c r="D1319" s="4"/>
    </row>
    <row r="1320" spans="4:4" x14ac:dyDescent="0.25">
      <c r="D1320" s="4"/>
    </row>
    <row r="1321" spans="4:4" x14ac:dyDescent="0.25">
      <c r="D1321" s="4"/>
    </row>
    <row r="1322" spans="4:4" x14ac:dyDescent="0.25">
      <c r="D1322" s="4"/>
    </row>
    <row r="1323" spans="4:4" x14ac:dyDescent="0.25">
      <c r="D1323" s="4"/>
    </row>
    <row r="1324" spans="4:4" x14ac:dyDescent="0.25">
      <c r="D1324" s="4"/>
    </row>
    <row r="1325" spans="4:4" x14ac:dyDescent="0.25">
      <c r="D1325" s="4"/>
    </row>
    <row r="1326" spans="4:4" x14ac:dyDescent="0.25">
      <c r="D1326" s="4"/>
    </row>
    <row r="1327" spans="4:4" x14ac:dyDescent="0.25">
      <c r="D1327" s="4"/>
    </row>
    <row r="1328" spans="4:4" x14ac:dyDescent="0.25">
      <c r="D1328" s="4"/>
    </row>
    <row r="1329" spans="4:4" x14ac:dyDescent="0.25">
      <c r="D1329" s="4"/>
    </row>
    <row r="1330" spans="4:4" x14ac:dyDescent="0.25">
      <c r="D1330" s="4"/>
    </row>
    <row r="1331" spans="4:4" x14ac:dyDescent="0.25">
      <c r="D1331" s="4"/>
    </row>
    <row r="1332" spans="4:4" x14ac:dyDescent="0.25">
      <c r="D1332" s="4"/>
    </row>
    <row r="1333" spans="4:4" x14ac:dyDescent="0.25">
      <c r="D1333" s="4"/>
    </row>
    <row r="1334" spans="4:4" x14ac:dyDescent="0.25">
      <c r="D1334" s="4"/>
    </row>
    <row r="1335" spans="4:4" x14ac:dyDescent="0.25">
      <c r="D1335" s="4"/>
    </row>
    <row r="1336" spans="4:4" x14ac:dyDescent="0.25">
      <c r="D1336" s="4"/>
    </row>
    <row r="1337" spans="4:4" x14ac:dyDescent="0.25">
      <c r="D1337" s="4"/>
    </row>
    <row r="1338" spans="4:4" x14ac:dyDescent="0.25">
      <c r="D1338" s="4"/>
    </row>
    <row r="1339" spans="4:4" x14ac:dyDescent="0.25">
      <c r="D1339" s="4"/>
    </row>
    <row r="1340" spans="4:4" x14ac:dyDescent="0.25">
      <c r="D1340" s="4"/>
    </row>
    <row r="1341" spans="4:4" x14ac:dyDescent="0.25">
      <c r="D1341" s="4"/>
    </row>
    <row r="1342" spans="4:4" x14ac:dyDescent="0.25">
      <c r="D1342" s="4"/>
    </row>
    <row r="1343" spans="4:4" x14ac:dyDescent="0.25">
      <c r="D1343" s="4"/>
    </row>
    <row r="1344" spans="4:4" x14ac:dyDescent="0.25">
      <c r="D1344" s="4"/>
    </row>
    <row r="1345" spans="4:4" x14ac:dyDescent="0.25">
      <c r="D1345" s="4"/>
    </row>
    <row r="1346" spans="4:4" x14ac:dyDescent="0.25">
      <c r="D1346" s="4"/>
    </row>
    <row r="1347" spans="4:4" x14ac:dyDescent="0.25">
      <c r="D1347" s="4"/>
    </row>
    <row r="1348" spans="4:4" x14ac:dyDescent="0.25">
      <c r="D1348" s="4"/>
    </row>
    <row r="1349" spans="4:4" x14ac:dyDescent="0.25">
      <c r="D1349" s="4"/>
    </row>
    <row r="1350" spans="4:4" x14ac:dyDescent="0.25">
      <c r="D1350" s="4"/>
    </row>
    <row r="1351" spans="4:4" x14ac:dyDescent="0.25">
      <c r="D1351" s="4"/>
    </row>
    <row r="1352" spans="4:4" x14ac:dyDescent="0.25">
      <c r="D1352" s="4"/>
    </row>
    <row r="1353" spans="4:4" x14ac:dyDescent="0.25">
      <c r="D1353" s="4"/>
    </row>
    <row r="1354" spans="4:4" x14ac:dyDescent="0.25">
      <c r="D1354" s="4"/>
    </row>
    <row r="1355" spans="4:4" x14ac:dyDescent="0.25">
      <c r="D1355" s="4"/>
    </row>
    <row r="1356" spans="4:4" x14ac:dyDescent="0.25">
      <c r="D1356" s="4"/>
    </row>
    <row r="1357" spans="4:4" x14ac:dyDescent="0.25">
      <c r="D1357" s="4"/>
    </row>
    <row r="1358" spans="4:4" x14ac:dyDescent="0.25">
      <c r="D1358" s="4"/>
    </row>
    <row r="1359" spans="4:4" x14ac:dyDescent="0.25">
      <c r="D1359" s="4"/>
    </row>
    <row r="1360" spans="4:4" x14ac:dyDescent="0.25">
      <c r="D1360" s="4"/>
    </row>
    <row r="1361" spans="4:4" x14ac:dyDescent="0.25">
      <c r="D1361" s="4"/>
    </row>
    <row r="1362" spans="4:4" x14ac:dyDescent="0.25">
      <c r="D1362" s="4"/>
    </row>
    <row r="1363" spans="4:4" x14ac:dyDescent="0.25">
      <c r="D1363" s="4"/>
    </row>
    <row r="1364" spans="4:4" x14ac:dyDescent="0.25">
      <c r="D1364" s="4"/>
    </row>
    <row r="1365" spans="4:4" x14ac:dyDescent="0.25">
      <c r="D1365" s="4"/>
    </row>
    <row r="1366" spans="4:4" x14ac:dyDescent="0.25">
      <c r="D1366" s="4"/>
    </row>
    <row r="1367" spans="4:4" x14ac:dyDescent="0.25">
      <c r="D1367" s="4"/>
    </row>
    <row r="1368" spans="4:4" x14ac:dyDescent="0.25">
      <c r="D1368" s="4"/>
    </row>
    <row r="1369" spans="4:4" x14ac:dyDescent="0.25">
      <c r="D1369" s="4"/>
    </row>
    <row r="1370" spans="4:4" x14ac:dyDescent="0.25">
      <c r="D1370" s="4"/>
    </row>
    <row r="1371" spans="4:4" x14ac:dyDescent="0.25">
      <c r="D1371" s="4"/>
    </row>
    <row r="1372" spans="4:4" x14ac:dyDescent="0.25">
      <c r="D1372" s="4"/>
    </row>
    <row r="1373" spans="4:4" x14ac:dyDescent="0.25">
      <c r="D1373" s="4"/>
    </row>
    <row r="1374" spans="4:4" x14ac:dyDescent="0.25">
      <c r="D1374" s="4"/>
    </row>
    <row r="1375" spans="4:4" x14ac:dyDescent="0.25">
      <c r="D1375" s="4"/>
    </row>
    <row r="1376" spans="4:4" x14ac:dyDescent="0.25">
      <c r="D1376" s="4"/>
    </row>
    <row r="1377" spans="4:4" x14ac:dyDescent="0.25">
      <c r="D1377" s="4"/>
    </row>
    <row r="1378" spans="4:4" x14ac:dyDescent="0.25">
      <c r="D1378" s="4"/>
    </row>
    <row r="1379" spans="4:4" x14ac:dyDescent="0.25">
      <c r="D1379" s="4"/>
    </row>
    <row r="1380" spans="4:4" x14ac:dyDescent="0.25">
      <c r="D1380" s="4"/>
    </row>
    <row r="1381" spans="4:4" x14ac:dyDescent="0.25">
      <c r="D1381" s="4"/>
    </row>
    <row r="1382" spans="4:4" x14ac:dyDescent="0.25">
      <c r="D1382" s="4"/>
    </row>
    <row r="1383" spans="4:4" x14ac:dyDescent="0.25">
      <c r="D1383" s="4"/>
    </row>
    <row r="1384" spans="4:4" x14ac:dyDescent="0.25">
      <c r="D1384" s="4"/>
    </row>
    <row r="1385" spans="4:4" x14ac:dyDescent="0.25">
      <c r="D1385" s="4"/>
    </row>
    <row r="1386" spans="4:4" x14ac:dyDescent="0.25">
      <c r="D1386" s="4"/>
    </row>
    <row r="1387" spans="4:4" x14ac:dyDescent="0.25">
      <c r="D1387" s="4"/>
    </row>
    <row r="1388" spans="4:4" x14ac:dyDescent="0.25">
      <c r="D1388" s="4"/>
    </row>
    <row r="1389" spans="4:4" x14ac:dyDescent="0.25">
      <c r="D1389" s="4"/>
    </row>
    <row r="1390" spans="4:4" x14ac:dyDescent="0.25">
      <c r="D1390" s="4"/>
    </row>
    <row r="1391" spans="4:4" x14ac:dyDescent="0.25">
      <c r="D1391" s="4"/>
    </row>
    <row r="1392" spans="4:4" x14ac:dyDescent="0.25">
      <c r="D1392" s="4"/>
    </row>
    <row r="1393" spans="4:4" x14ac:dyDescent="0.25">
      <c r="D1393" s="4"/>
    </row>
    <row r="1394" spans="4:4" x14ac:dyDescent="0.25">
      <c r="D1394" s="4"/>
    </row>
    <row r="1395" spans="4:4" x14ac:dyDescent="0.25">
      <c r="D1395" s="4"/>
    </row>
    <row r="1396" spans="4:4" x14ac:dyDescent="0.25">
      <c r="D1396" s="4"/>
    </row>
    <row r="1397" spans="4:4" x14ac:dyDescent="0.25">
      <c r="D1397" s="4"/>
    </row>
    <row r="1398" spans="4:4" x14ac:dyDescent="0.25">
      <c r="D1398" s="4"/>
    </row>
    <row r="1399" spans="4:4" x14ac:dyDescent="0.25">
      <c r="D1399" s="4"/>
    </row>
    <row r="1400" spans="4:4" x14ac:dyDescent="0.25">
      <c r="D1400" s="4"/>
    </row>
    <row r="1401" spans="4:4" x14ac:dyDescent="0.25">
      <c r="D1401" s="4"/>
    </row>
    <row r="1402" spans="4:4" x14ac:dyDescent="0.25">
      <c r="D1402" s="4"/>
    </row>
    <row r="1403" spans="4:4" x14ac:dyDescent="0.25">
      <c r="D1403" s="4"/>
    </row>
    <row r="1404" spans="4:4" x14ac:dyDescent="0.25">
      <c r="D1404" s="4"/>
    </row>
    <row r="1405" spans="4:4" x14ac:dyDescent="0.25">
      <c r="D1405" s="4"/>
    </row>
    <row r="1406" spans="4:4" x14ac:dyDescent="0.25">
      <c r="D1406" s="4"/>
    </row>
    <row r="1407" spans="4:4" x14ac:dyDescent="0.25">
      <c r="D1407" s="4"/>
    </row>
    <row r="1408" spans="4:4" x14ac:dyDescent="0.25">
      <c r="D1408" s="4"/>
    </row>
    <row r="1409" spans="4:4" x14ac:dyDescent="0.25">
      <c r="D1409" s="4"/>
    </row>
    <row r="1410" spans="4:4" x14ac:dyDescent="0.25">
      <c r="D1410" s="4"/>
    </row>
    <row r="1411" spans="4:4" x14ac:dyDescent="0.25">
      <c r="D1411" s="4"/>
    </row>
    <row r="1412" spans="4:4" x14ac:dyDescent="0.25">
      <c r="D1412" s="4"/>
    </row>
    <row r="1413" spans="4:4" x14ac:dyDescent="0.25">
      <c r="D1413" s="4"/>
    </row>
    <row r="1414" spans="4:4" x14ac:dyDescent="0.25">
      <c r="D1414" s="4"/>
    </row>
    <row r="1415" spans="4:4" x14ac:dyDescent="0.25">
      <c r="D1415" s="4"/>
    </row>
    <row r="1416" spans="4:4" x14ac:dyDescent="0.25">
      <c r="D1416" s="4"/>
    </row>
    <row r="1417" spans="4:4" x14ac:dyDescent="0.25">
      <c r="D1417" s="4"/>
    </row>
    <row r="1418" spans="4:4" x14ac:dyDescent="0.25">
      <c r="D1418" s="4"/>
    </row>
    <row r="1419" spans="4:4" x14ac:dyDescent="0.25">
      <c r="D1419" s="4"/>
    </row>
    <row r="1420" spans="4:4" x14ac:dyDescent="0.25">
      <c r="D1420" s="4"/>
    </row>
    <row r="1421" spans="4:4" x14ac:dyDescent="0.25">
      <c r="D1421" s="4"/>
    </row>
    <row r="1422" spans="4:4" x14ac:dyDescent="0.25">
      <c r="D1422" s="4"/>
    </row>
    <row r="1423" spans="4:4" x14ac:dyDescent="0.25">
      <c r="D1423" s="4"/>
    </row>
    <row r="1424" spans="4:4" x14ac:dyDescent="0.25">
      <c r="D1424" s="4"/>
    </row>
    <row r="1425" spans="4:4" x14ac:dyDescent="0.25">
      <c r="D1425" s="4"/>
    </row>
    <row r="1426" spans="4:4" x14ac:dyDescent="0.25">
      <c r="D1426" s="4"/>
    </row>
    <row r="1427" spans="4:4" x14ac:dyDescent="0.25">
      <c r="D1427" s="4"/>
    </row>
    <row r="1428" spans="4:4" x14ac:dyDescent="0.25">
      <c r="D1428" s="4"/>
    </row>
    <row r="1429" spans="4:4" x14ac:dyDescent="0.25">
      <c r="D1429" s="4"/>
    </row>
    <row r="1430" spans="4:4" x14ac:dyDescent="0.25">
      <c r="D1430" s="4"/>
    </row>
    <row r="1431" spans="4:4" x14ac:dyDescent="0.25">
      <c r="D1431" s="4"/>
    </row>
    <row r="1432" spans="4:4" x14ac:dyDescent="0.25">
      <c r="D1432" s="4"/>
    </row>
    <row r="1433" spans="4:4" x14ac:dyDescent="0.25">
      <c r="D1433" s="4"/>
    </row>
    <row r="1434" spans="4:4" x14ac:dyDescent="0.25">
      <c r="D1434" s="4"/>
    </row>
    <row r="1435" spans="4:4" x14ac:dyDescent="0.25">
      <c r="D1435" s="4"/>
    </row>
    <row r="1436" spans="4:4" x14ac:dyDescent="0.25">
      <c r="D1436" s="4"/>
    </row>
    <row r="1437" spans="4:4" x14ac:dyDescent="0.25">
      <c r="D1437" s="4"/>
    </row>
    <row r="1438" spans="4:4" x14ac:dyDescent="0.25">
      <c r="D1438" s="4"/>
    </row>
    <row r="1439" spans="4:4" x14ac:dyDescent="0.25">
      <c r="D1439" s="4"/>
    </row>
    <row r="1440" spans="4:4" x14ac:dyDescent="0.25">
      <c r="D1440" s="4"/>
    </row>
    <row r="1441" spans="4:4" x14ac:dyDescent="0.25">
      <c r="D1441" s="4"/>
    </row>
    <row r="1442" spans="4:4" x14ac:dyDescent="0.25">
      <c r="D1442" s="4"/>
    </row>
    <row r="1443" spans="4:4" x14ac:dyDescent="0.25">
      <c r="D1443" s="4"/>
    </row>
    <row r="1444" spans="4:4" x14ac:dyDescent="0.25">
      <c r="D1444" s="4"/>
    </row>
    <row r="1445" spans="4:4" x14ac:dyDescent="0.25">
      <c r="D1445" s="4"/>
    </row>
    <row r="1446" spans="4:4" x14ac:dyDescent="0.25">
      <c r="D1446" s="4"/>
    </row>
    <row r="1447" spans="4:4" x14ac:dyDescent="0.25">
      <c r="D1447" s="4"/>
    </row>
    <row r="1448" spans="4:4" x14ac:dyDescent="0.25">
      <c r="D1448" s="4"/>
    </row>
    <row r="1449" spans="4:4" x14ac:dyDescent="0.25">
      <c r="D1449" s="4"/>
    </row>
    <row r="1450" spans="4:4" x14ac:dyDescent="0.25">
      <c r="D1450" s="4"/>
    </row>
    <row r="1451" spans="4:4" x14ac:dyDescent="0.25">
      <c r="D1451" s="4"/>
    </row>
    <row r="1452" spans="4:4" x14ac:dyDescent="0.25">
      <c r="D1452" s="4"/>
    </row>
    <row r="1453" spans="4:4" x14ac:dyDescent="0.25">
      <c r="D1453" s="4"/>
    </row>
    <row r="1454" spans="4:4" x14ac:dyDescent="0.25">
      <c r="D1454" s="4"/>
    </row>
    <row r="1455" spans="4:4" x14ac:dyDescent="0.25">
      <c r="D1455" s="4"/>
    </row>
    <row r="1456" spans="4:4" x14ac:dyDescent="0.25">
      <c r="D1456" s="4"/>
    </row>
    <row r="1457" spans="4:4" x14ac:dyDescent="0.25">
      <c r="D1457" s="4"/>
    </row>
    <row r="1458" spans="4:4" x14ac:dyDescent="0.25">
      <c r="D1458" s="4"/>
    </row>
    <row r="1459" spans="4:4" x14ac:dyDescent="0.25">
      <c r="D1459" s="4"/>
    </row>
    <row r="1460" spans="4:4" x14ac:dyDescent="0.25">
      <c r="D1460" s="4"/>
    </row>
    <row r="1461" spans="4:4" x14ac:dyDescent="0.25">
      <c r="D1461" s="4"/>
    </row>
    <row r="1462" spans="4:4" x14ac:dyDescent="0.25">
      <c r="D1462" s="4"/>
    </row>
    <row r="1463" spans="4:4" x14ac:dyDescent="0.25">
      <c r="D1463" s="4"/>
    </row>
    <row r="1464" spans="4:4" x14ac:dyDescent="0.25">
      <c r="D1464" s="4"/>
    </row>
    <row r="1465" spans="4:4" x14ac:dyDescent="0.25">
      <c r="D1465" s="4"/>
    </row>
    <row r="1466" spans="4:4" x14ac:dyDescent="0.25">
      <c r="D1466" s="4"/>
    </row>
    <row r="1467" spans="4:4" x14ac:dyDescent="0.25">
      <c r="D1467" s="4"/>
    </row>
    <row r="1468" spans="4:4" x14ac:dyDescent="0.25">
      <c r="D1468" s="4"/>
    </row>
    <row r="1469" spans="4:4" x14ac:dyDescent="0.25">
      <c r="D1469" s="4"/>
    </row>
    <row r="1470" spans="4:4" x14ac:dyDescent="0.25">
      <c r="D1470" s="4"/>
    </row>
    <row r="1471" spans="4:4" x14ac:dyDescent="0.25">
      <c r="D1471" s="4"/>
    </row>
    <row r="1472" spans="4:4" x14ac:dyDescent="0.25">
      <c r="D1472" s="4"/>
    </row>
    <row r="1473" spans="4:4" x14ac:dyDescent="0.25">
      <c r="D1473" s="4"/>
    </row>
    <row r="1474" spans="4:4" x14ac:dyDescent="0.25">
      <c r="D1474" s="4"/>
    </row>
    <row r="1475" spans="4:4" x14ac:dyDescent="0.25">
      <c r="D1475" s="4"/>
    </row>
    <row r="1476" spans="4:4" x14ac:dyDescent="0.25">
      <c r="D1476" s="4"/>
    </row>
    <row r="1477" spans="4:4" x14ac:dyDescent="0.25">
      <c r="D1477" s="4"/>
    </row>
    <row r="1478" spans="4:4" x14ac:dyDescent="0.25">
      <c r="D1478" s="4"/>
    </row>
    <row r="1479" spans="4:4" x14ac:dyDescent="0.25">
      <c r="D1479" s="4"/>
    </row>
    <row r="1480" spans="4:4" x14ac:dyDescent="0.25">
      <c r="D1480" s="4"/>
    </row>
    <row r="1481" spans="4:4" x14ac:dyDescent="0.25">
      <c r="D1481" s="4"/>
    </row>
    <row r="1482" spans="4:4" x14ac:dyDescent="0.25">
      <c r="D1482" s="4"/>
    </row>
    <row r="1483" spans="4:4" x14ac:dyDescent="0.25">
      <c r="D1483" s="4"/>
    </row>
    <row r="1484" spans="4:4" x14ac:dyDescent="0.25">
      <c r="D1484" s="4"/>
    </row>
    <row r="1485" spans="4:4" x14ac:dyDescent="0.25">
      <c r="D1485" s="4"/>
    </row>
    <row r="1486" spans="4:4" x14ac:dyDescent="0.25">
      <c r="D1486" s="4"/>
    </row>
    <row r="1487" spans="4:4" x14ac:dyDescent="0.25">
      <c r="D1487" s="4"/>
    </row>
    <row r="1488" spans="4:4" x14ac:dyDescent="0.25">
      <c r="D1488" s="4"/>
    </row>
    <row r="1489" spans="4:4" x14ac:dyDescent="0.25">
      <c r="D1489" s="4"/>
    </row>
    <row r="1490" spans="4:4" x14ac:dyDescent="0.25">
      <c r="D1490" s="4"/>
    </row>
    <row r="1491" spans="4:4" x14ac:dyDescent="0.25">
      <c r="D1491" s="4"/>
    </row>
    <row r="1492" spans="4:4" x14ac:dyDescent="0.25">
      <c r="D1492" s="4"/>
    </row>
    <row r="1493" spans="4:4" x14ac:dyDescent="0.25">
      <c r="D1493" s="4"/>
    </row>
    <row r="1494" spans="4:4" x14ac:dyDescent="0.25">
      <c r="D1494" s="4"/>
    </row>
    <row r="1495" spans="4:4" x14ac:dyDescent="0.25">
      <c r="D1495" s="4"/>
    </row>
    <row r="1496" spans="4:4" x14ac:dyDescent="0.25">
      <c r="D1496" s="4"/>
    </row>
    <row r="1497" spans="4:4" x14ac:dyDescent="0.25">
      <c r="D1497" s="4"/>
    </row>
    <row r="1498" spans="4:4" x14ac:dyDescent="0.25">
      <c r="D1498" s="4"/>
    </row>
    <row r="1499" spans="4:4" x14ac:dyDescent="0.25">
      <c r="D1499" s="4"/>
    </row>
    <row r="1500" spans="4:4" x14ac:dyDescent="0.25">
      <c r="D1500" s="4"/>
    </row>
    <row r="1501" spans="4:4" x14ac:dyDescent="0.25">
      <c r="D1501" s="4"/>
    </row>
    <row r="1502" spans="4:4" x14ac:dyDescent="0.25">
      <c r="D1502" s="4"/>
    </row>
    <row r="1503" spans="4:4" x14ac:dyDescent="0.25">
      <c r="D1503" s="4"/>
    </row>
    <row r="1504" spans="4:4" x14ac:dyDescent="0.25">
      <c r="D1504" s="4"/>
    </row>
    <row r="1505" spans="4:4" x14ac:dyDescent="0.25">
      <c r="D1505" s="4"/>
    </row>
    <row r="1506" spans="4:4" x14ac:dyDescent="0.25">
      <c r="D1506" s="4"/>
    </row>
    <row r="1507" spans="4:4" x14ac:dyDescent="0.25">
      <c r="D1507" s="4"/>
    </row>
    <row r="1508" spans="4:4" x14ac:dyDescent="0.25">
      <c r="D1508" s="4"/>
    </row>
    <row r="1509" spans="4:4" x14ac:dyDescent="0.25">
      <c r="D1509" s="4"/>
    </row>
    <row r="1510" spans="4:4" x14ac:dyDescent="0.25">
      <c r="D1510" s="4"/>
    </row>
    <row r="1511" spans="4:4" x14ac:dyDescent="0.25">
      <c r="D1511" s="4"/>
    </row>
    <row r="1512" spans="4:4" x14ac:dyDescent="0.25">
      <c r="D1512" s="4"/>
    </row>
    <row r="1513" spans="4:4" x14ac:dyDescent="0.25">
      <c r="D1513" s="4"/>
    </row>
    <row r="1514" spans="4:4" x14ac:dyDescent="0.25">
      <c r="D1514" s="4"/>
    </row>
    <row r="1515" spans="4:4" x14ac:dyDescent="0.25">
      <c r="D1515" s="4"/>
    </row>
    <row r="1516" spans="4:4" x14ac:dyDescent="0.25">
      <c r="D1516" s="4"/>
    </row>
    <row r="1517" spans="4:4" x14ac:dyDescent="0.25">
      <c r="D1517" s="4"/>
    </row>
    <row r="1518" spans="4:4" x14ac:dyDescent="0.25">
      <c r="D1518" s="4"/>
    </row>
    <row r="1519" spans="4:4" x14ac:dyDescent="0.25">
      <c r="D1519" s="4"/>
    </row>
    <row r="1520" spans="4:4" x14ac:dyDescent="0.25">
      <c r="D1520" s="4"/>
    </row>
    <row r="1521" spans="4:4" x14ac:dyDescent="0.25">
      <c r="D1521" s="4"/>
    </row>
    <row r="1522" spans="4:4" x14ac:dyDescent="0.25">
      <c r="D1522" s="4"/>
    </row>
    <row r="1523" spans="4:4" x14ac:dyDescent="0.25">
      <c r="D1523" s="4"/>
    </row>
    <row r="1524" spans="4:4" x14ac:dyDescent="0.25">
      <c r="D1524" s="4"/>
    </row>
    <row r="1525" spans="4:4" x14ac:dyDescent="0.25">
      <c r="D1525" s="4"/>
    </row>
    <row r="1526" spans="4:4" x14ac:dyDescent="0.25">
      <c r="D1526" s="4"/>
    </row>
    <row r="1527" spans="4:4" x14ac:dyDescent="0.25">
      <c r="D1527" s="4"/>
    </row>
    <row r="1528" spans="4:4" x14ac:dyDescent="0.25">
      <c r="D1528" s="4"/>
    </row>
    <row r="1529" spans="4:4" x14ac:dyDescent="0.25">
      <c r="D1529" s="4"/>
    </row>
    <row r="1530" spans="4:4" x14ac:dyDescent="0.25">
      <c r="D1530" s="4"/>
    </row>
    <row r="1531" spans="4:4" x14ac:dyDescent="0.25">
      <c r="D1531" s="4"/>
    </row>
    <row r="1532" spans="4:4" x14ac:dyDescent="0.25">
      <c r="D1532" s="4"/>
    </row>
    <row r="1533" spans="4:4" x14ac:dyDescent="0.25">
      <c r="D1533" s="4"/>
    </row>
    <row r="1534" spans="4:4" x14ac:dyDescent="0.25">
      <c r="D1534" s="4"/>
    </row>
    <row r="1535" spans="4:4" x14ac:dyDescent="0.25">
      <c r="D1535" s="4"/>
    </row>
    <row r="1536" spans="4:4" x14ac:dyDescent="0.25">
      <c r="D1536" s="4"/>
    </row>
    <row r="1537" spans="4:4" x14ac:dyDescent="0.25">
      <c r="D1537" s="4"/>
    </row>
    <row r="1538" spans="4:4" x14ac:dyDescent="0.25">
      <c r="D1538" s="4"/>
    </row>
    <row r="1539" spans="4:4" x14ac:dyDescent="0.25">
      <c r="D1539" s="4"/>
    </row>
    <row r="1540" spans="4:4" x14ac:dyDescent="0.25">
      <c r="D1540" s="4"/>
    </row>
    <row r="1541" spans="4:4" x14ac:dyDescent="0.25">
      <c r="D1541" s="4"/>
    </row>
    <row r="1542" spans="4:4" x14ac:dyDescent="0.25">
      <c r="D1542" s="4"/>
    </row>
    <row r="1543" spans="4:4" x14ac:dyDescent="0.25">
      <c r="D1543" s="4"/>
    </row>
    <row r="1544" spans="4:4" x14ac:dyDescent="0.25">
      <c r="D1544" s="4"/>
    </row>
    <row r="1545" spans="4:4" x14ac:dyDescent="0.25">
      <c r="D1545" s="4"/>
    </row>
    <row r="1546" spans="4:4" x14ac:dyDescent="0.25">
      <c r="D1546" s="4"/>
    </row>
    <row r="1547" spans="4:4" x14ac:dyDescent="0.25">
      <c r="D1547" s="4"/>
    </row>
    <row r="1548" spans="4:4" x14ac:dyDescent="0.25">
      <c r="D1548" s="4"/>
    </row>
    <row r="1549" spans="4:4" x14ac:dyDescent="0.25">
      <c r="D1549" s="4"/>
    </row>
    <row r="1550" spans="4:4" x14ac:dyDescent="0.25">
      <c r="D1550" s="4"/>
    </row>
    <row r="1551" spans="4:4" x14ac:dyDescent="0.25">
      <c r="D1551" s="4"/>
    </row>
    <row r="1552" spans="4:4" x14ac:dyDescent="0.25">
      <c r="D1552" s="4"/>
    </row>
    <row r="1553" spans="4:4" x14ac:dyDescent="0.25">
      <c r="D1553" s="4"/>
    </row>
    <row r="1554" spans="4:4" x14ac:dyDescent="0.25">
      <c r="D1554" s="4"/>
    </row>
    <row r="1555" spans="4:4" x14ac:dyDescent="0.25">
      <c r="D1555" s="4"/>
    </row>
    <row r="1556" spans="4:4" x14ac:dyDescent="0.25">
      <c r="D1556" s="4"/>
    </row>
    <row r="1557" spans="4:4" x14ac:dyDescent="0.25">
      <c r="D1557" s="4"/>
    </row>
    <row r="1558" spans="4:4" x14ac:dyDescent="0.25">
      <c r="D1558" s="4"/>
    </row>
    <row r="1559" spans="4:4" x14ac:dyDescent="0.25">
      <c r="D1559" s="4"/>
    </row>
    <row r="1560" spans="4:4" x14ac:dyDescent="0.25">
      <c r="D1560" s="4"/>
    </row>
    <row r="1561" spans="4:4" x14ac:dyDescent="0.25">
      <c r="D1561" s="4"/>
    </row>
    <row r="1562" spans="4:4" x14ac:dyDescent="0.25">
      <c r="D1562" s="4"/>
    </row>
    <row r="1563" spans="4:4" x14ac:dyDescent="0.25">
      <c r="D1563" s="4"/>
    </row>
    <row r="1564" spans="4:4" x14ac:dyDescent="0.25">
      <c r="D1564" s="4"/>
    </row>
    <row r="1565" spans="4:4" x14ac:dyDescent="0.25">
      <c r="D1565" s="4"/>
    </row>
    <row r="1566" spans="4:4" x14ac:dyDescent="0.25">
      <c r="D1566" s="4"/>
    </row>
    <row r="1567" spans="4:4" x14ac:dyDescent="0.25">
      <c r="D1567" s="4"/>
    </row>
    <row r="1568" spans="4:4" x14ac:dyDescent="0.25">
      <c r="D1568" s="4"/>
    </row>
    <row r="1569" spans="4:4" x14ac:dyDescent="0.25">
      <c r="D1569" s="4"/>
    </row>
    <row r="1570" spans="4:4" x14ac:dyDescent="0.25">
      <c r="D1570" s="4"/>
    </row>
    <row r="1571" spans="4:4" x14ac:dyDescent="0.25">
      <c r="D1571" s="4"/>
    </row>
    <row r="1572" spans="4:4" x14ac:dyDescent="0.25">
      <c r="D1572" s="4"/>
    </row>
    <row r="1573" spans="4:4" x14ac:dyDescent="0.25">
      <c r="D1573" s="4"/>
    </row>
    <row r="1574" spans="4:4" x14ac:dyDescent="0.25">
      <c r="D1574" s="4"/>
    </row>
    <row r="1575" spans="4:4" x14ac:dyDescent="0.25">
      <c r="D1575" s="4"/>
    </row>
    <row r="1576" spans="4:4" x14ac:dyDescent="0.25">
      <c r="D1576" s="4"/>
    </row>
    <row r="1577" spans="4:4" x14ac:dyDescent="0.25">
      <c r="D1577" s="4"/>
    </row>
    <row r="1578" spans="4:4" x14ac:dyDescent="0.25">
      <c r="D1578" s="4"/>
    </row>
    <row r="1579" spans="4:4" x14ac:dyDescent="0.25">
      <c r="D1579" s="4"/>
    </row>
    <row r="1580" spans="4:4" x14ac:dyDescent="0.25">
      <c r="D1580" s="4"/>
    </row>
    <row r="1581" spans="4:4" x14ac:dyDescent="0.25">
      <c r="D1581" s="4"/>
    </row>
    <row r="1582" spans="4:4" x14ac:dyDescent="0.25">
      <c r="D1582" s="4"/>
    </row>
    <row r="1583" spans="4:4" x14ac:dyDescent="0.25">
      <c r="D1583" s="4"/>
    </row>
    <row r="1584" spans="4:4" x14ac:dyDescent="0.25">
      <c r="D1584" s="4"/>
    </row>
    <row r="1585" spans="4:4" x14ac:dyDescent="0.25">
      <c r="D1585" s="4"/>
    </row>
    <row r="1586" spans="4:4" x14ac:dyDescent="0.25">
      <c r="D1586" s="4"/>
    </row>
    <row r="1587" spans="4:4" x14ac:dyDescent="0.25">
      <c r="D1587" s="4"/>
    </row>
    <row r="1588" spans="4:4" x14ac:dyDescent="0.25">
      <c r="D1588" s="4"/>
    </row>
    <row r="1589" spans="4:4" x14ac:dyDescent="0.25">
      <c r="D1589" s="4"/>
    </row>
    <row r="1590" spans="4:4" x14ac:dyDescent="0.25">
      <c r="D1590" s="4"/>
    </row>
    <row r="1591" spans="4:4" x14ac:dyDescent="0.25">
      <c r="D1591" s="4"/>
    </row>
    <row r="1592" spans="4:4" x14ac:dyDescent="0.25">
      <c r="D1592" s="4"/>
    </row>
    <row r="1593" spans="4:4" x14ac:dyDescent="0.25">
      <c r="D1593" s="4"/>
    </row>
    <row r="1594" spans="4:4" x14ac:dyDescent="0.25">
      <c r="D1594" s="4"/>
    </row>
    <row r="1595" spans="4:4" x14ac:dyDescent="0.25">
      <c r="D1595" s="4"/>
    </row>
    <row r="1596" spans="4:4" x14ac:dyDescent="0.25">
      <c r="D1596" s="4"/>
    </row>
    <row r="1597" spans="4:4" x14ac:dyDescent="0.25">
      <c r="D1597" s="4"/>
    </row>
    <row r="1598" spans="4:4" x14ac:dyDescent="0.25">
      <c r="D1598" s="4"/>
    </row>
    <row r="1599" spans="4:4" x14ac:dyDescent="0.25">
      <c r="D1599" s="4"/>
    </row>
    <row r="1600" spans="4:4" x14ac:dyDescent="0.25">
      <c r="D1600" s="4"/>
    </row>
    <row r="1601" spans="4:4" x14ac:dyDescent="0.25">
      <c r="D1601" s="4"/>
    </row>
    <row r="1602" spans="4:4" x14ac:dyDescent="0.25">
      <c r="D1602" s="4"/>
    </row>
    <row r="1603" spans="4:4" x14ac:dyDescent="0.25">
      <c r="D1603" s="4"/>
    </row>
    <row r="1604" spans="4:4" x14ac:dyDescent="0.25">
      <c r="D1604" s="4"/>
    </row>
    <row r="1605" spans="4:4" x14ac:dyDescent="0.25">
      <c r="D1605" s="4"/>
    </row>
    <row r="1606" spans="4:4" x14ac:dyDescent="0.25">
      <c r="D1606" s="4"/>
    </row>
    <row r="1607" spans="4:4" x14ac:dyDescent="0.25">
      <c r="D1607" s="4"/>
    </row>
    <row r="1608" spans="4:4" x14ac:dyDescent="0.25">
      <c r="D1608" s="4"/>
    </row>
    <row r="1609" spans="4:4" x14ac:dyDescent="0.25">
      <c r="D1609" s="4"/>
    </row>
    <row r="1610" spans="4:4" x14ac:dyDescent="0.25">
      <c r="D1610" s="4"/>
    </row>
    <row r="1611" spans="4:4" x14ac:dyDescent="0.25">
      <c r="D1611" s="4"/>
    </row>
    <row r="1612" spans="4:4" x14ac:dyDescent="0.25">
      <c r="D1612" s="4"/>
    </row>
    <row r="1613" spans="4:4" x14ac:dyDescent="0.25">
      <c r="D1613" s="4"/>
    </row>
    <row r="1614" spans="4:4" x14ac:dyDescent="0.25">
      <c r="D1614" s="4"/>
    </row>
    <row r="1615" spans="4:4" x14ac:dyDescent="0.25">
      <c r="D1615" s="4"/>
    </row>
    <row r="1616" spans="4:4" x14ac:dyDescent="0.25">
      <c r="D1616" s="4"/>
    </row>
    <row r="1617" spans="4:4" x14ac:dyDescent="0.25">
      <c r="D1617" s="4"/>
    </row>
    <row r="1618" spans="4:4" x14ac:dyDescent="0.25">
      <c r="D1618" s="4"/>
    </row>
    <row r="1619" spans="4:4" x14ac:dyDescent="0.25">
      <c r="D1619" s="4"/>
    </row>
    <row r="1620" spans="4:4" x14ac:dyDescent="0.25">
      <c r="D1620" s="4"/>
    </row>
    <row r="1621" spans="4:4" x14ac:dyDescent="0.25">
      <c r="D1621" s="4"/>
    </row>
    <row r="1622" spans="4:4" x14ac:dyDescent="0.25">
      <c r="D1622" s="4"/>
    </row>
    <row r="1623" spans="4:4" x14ac:dyDescent="0.25">
      <c r="D1623" s="4"/>
    </row>
    <row r="1624" spans="4:4" x14ac:dyDescent="0.25">
      <c r="D1624" s="4"/>
    </row>
    <row r="1625" spans="4:4" x14ac:dyDescent="0.25">
      <c r="D1625" s="4"/>
    </row>
    <row r="1626" spans="4:4" x14ac:dyDescent="0.25">
      <c r="D1626" s="4"/>
    </row>
    <row r="1627" spans="4:4" x14ac:dyDescent="0.25">
      <c r="D1627" s="4"/>
    </row>
    <row r="1628" spans="4:4" x14ac:dyDescent="0.25">
      <c r="D1628" s="4"/>
    </row>
    <row r="1629" spans="4:4" x14ac:dyDescent="0.25">
      <c r="D1629" s="4"/>
    </row>
    <row r="1630" spans="4:4" x14ac:dyDescent="0.25">
      <c r="D1630" s="4"/>
    </row>
    <row r="1631" spans="4:4" x14ac:dyDescent="0.25">
      <c r="D1631" s="4"/>
    </row>
    <row r="1632" spans="4:4" x14ac:dyDescent="0.25">
      <c r="D1632" s="4"/>
    </row>
    <row r="1633" spans="4:4" x14ac:dyDescent="0.25">
      <c r="D1633" s="4"/>
    </row>
    <row r="1634" spans="4:4" x14ac:dyDescent="0.25">
      <c r="D1634" s="4"/>
    </row>
    <row r="1635" spans="4:4" x14ac:dyDescent="0.25">
      <c r="D1635" s="4"/>
    </row>
    <row r="1636" spans="4:4" x14ac:dyDescent="0.25">
      <c r="D1636" s="4"/>
    </row>
    <row r="1637" spans="4:4" x14ac:dyDescent="0.25">
      <c r="D1637" s="4"/>
    </row>
    <row r="1638" spans="4:4" x14ac:dyDescent="0.25">
      <c r="D1638" s="4"/>
    </row>
    <row r="1639" spans="4:4" x14ac:dyDescent="0.25">
      <c r="D1639" s="4"/>
    </row>
    <row r="1640" spans="4:4" x14ac:dyDescent="0.25">
      <c r="D1640" s="4"/>
    </row>
    <row r="1641" spans="4:4" x14ac:dyDescent="0.25">
      <c r="D1641" s="4"/>
    </row>
    <row r="1642" spans="4:4" x14ac:dyDescent="0.25">
      <c r="D1642" s="4"/>
    </row>
    <row r="1643" spans="4:4" x14ac:dyDescent="0.25">
      <c r="D1643" s="4"/>
    </row>
    <row r="1644" spans="4:4" x14ac:dyDescent="0.25">
      <c r="D1644" s="4"/>
    </row>
    <row r="1645" spans="4:4" x14ac:dyDescent="0.25">
      <c r="D1645" s="4"/>
    </row>
    <row r="1646" spans="4:4" x14ac:dyDescent="0.25">
      <c r="D1646" s="4"/>
    </row>
    <row r="1647" spans="4:4" x14ac:dyDescent="0.25">
      <c r="D1647" s="4"/>
    </row>
    <row r="1648" spans="4:4" x14ac:dyDescent="0.25">
      <c r="D1648" s="4"/>
    </row>
    <row r="1649" spans="4:4" x14ac:dyDescent="0.25">
      <c r="D1649" s="4"/>
    </row>
    <row r="1650" spans="4:4" x14ac:dyDescent="0.25">
      <c r="D1650" s="4"/>
    </row>
    <row r="1651" spans="4:4" x14ac:dyDescent="0.25">
      <c r="D1651" s="4"/>
    </row>
    <row r="1652" spans="4:4" x14ac:dyDescent="0.25">
      <c r="D1652" s="4"/>
    </row>
    <row r="1653" spans="4:4" x14ac:dyDescent="0.25">
      <c r="D1653" s="4"/>
    </row>
    <row r="1654" spans="4:4" x14ac:dyDescent="0.25">
      <c r="D1654" s="4"/>
    </row>
    <row r="1655" spans="4:4" x14ac:dyDescent="0.25">
      <c r="D1655" s="4"/>
    </row>
    <row r="1656" spans="4:4" x14ac:dyDescent="0.25">
      <c r="D1656" s="4"/>
    </row>
    <row r="1657" spans="4:4" x14ac:dyDescent="0.25">
      <c r="D1657" s="4"/>
    </row>
    <row r="1658" spans="4:4" x14ac:dyDescent="0.25">
      <c r="D1658" s="4"/>
    </row>
    <row r="1659" spans="4:4" x14ac:dyDescent="0.25">
      <c r="D1659" s="4"/>
    </row>
    <row r="1660" spans="4:4" x14ac:dyDescent="0.25">
      <c r="D1660" s="4"/>
    </row>
    <row r="1661" spans="4:4" x14ac:dyDescent="0.25">
      <c r="D1661" s="4"/>
    </row>
    <row r="1662" spans="4:4" x14ac:dyDescent="0.25">
      <c r="D1662" s="4"/>
    </row>
    <row r="1663" spans="4:4" x14ac:dyDescent="0.25">
      <c r="D1663" s="4"/>
    </row>
    <row r="1664" spans="4:4" x14ac:dyDescent="0.25">
      <c r="D1664" s="4"/>
    </row>
    <row r="1665" spans="4:4" x14ac:dyDescent="0.25">
      <c r="D1665" s="4"/>
    </row>
    <row r="1666" spans="4:4" x14ac:dyDescent="0.25">
      <c r="D1666" s="4"/>
    </row>
    <row r="1667" spans="4:4" x14ac:dyDescent="0.25">
      <c r="D1667" s="4"/>
    </row>
    <row r="1668" spans="4:4" x14ac:dyDescent="0.25">
      <c r="D1668" s="4"/>
    </row>
    <row r="1669" spans="4:4" x14ac:dyDescent="0.25">
      <c r="D1669" s="4"/>
    </row>
    <row r="1670" spans="4:4" x14ac:dyDescent="0.25">
      <c r="D1670" s="4"/>
    </row>
    <row r="1671" spans="4:4" x14ac:dyDescent="0.25">
      <c r="D1671" s="4"/>
    </row>
    <row r="1672" spans="4:4" x14ac:dyDescent="0.25">
      <c r="D1672" s="4"/>
    </row>
    <row r="1673" spans="4:4" x14ac:dyDescent="0.25">
      <c r="D1673" s="4"/>
    </row>
    <row r="1674" spans="4:4" x14ac:dyDescent="0.25">
      <c r="D1674" s="4"/>
    </row>
    <row r="1675" spans="4:4" x14ac:dyDescent="0.25">
      <c r="D1675" s="4"/>
    </row>
    <row r="1676" spans="4:4" x14ac:dyDescent="0.25">
      <c r="D1676" s="4"/>
    </row>
    <row r="1677" spans="4:4" x14ac:dyDescent="0.25">
      <c r="D1677" s="4"/>
    </row>
    <row r="1678" spans="4:4" x14ac:dyDescent="0.25">
      <c r="D1678" s="4"/>
    </row>
    <row r="1679" spans="4:4" x14ac:dyDescent="0.25">
      <c r="D1679" s="4"/>
    </row>
    <row r="1680" spans="4:4" x14ac:dyDescent="0.25">
      <c r="D1680" s="4"/>
    </row>
    <row r="1681" spans="4:4" x14ac:dyDescent="0.25">
      <c r="D1681" s="4"/>
    </row>
    <row r="1682" spans="4:4" x14ac:dyDescent="0.25">
      <c r="D1682" s="4"/>
    </row>
    <row r="1683" spans="4:4" x14ac:dyDescent="0.25">
      <c r="D1683" s="4"/>
    </row>
    <row r="1684" spans="4:4" x14ac:dyDescent="0.25">
      <c r="D1684" s="4"/>
    </row>
    <row r="1685" spans="4:4" x14ac:dyDescent="0.25">
      <c r="D1685" s="4"/>
    </row>
    <row r="1686" spans="4:4" x14ac:dyDescent="0.25">
      <c r="D1686" s="4"/>
    </row>
    <row r="1687" spans="4:4" x14ac:dyDescent="0.25">
      <c r="D1687" s="4"/>
    </row>
    <row r="1688" spans="4:4" x14ac:dyDescent="0.25">
      <c r="D1688" s="4"/>
    </row>
    <row r="1689" spans="4:4" x14ac:dyDescent="0.25">
      <c r="D1689" s="4"/>
    </row>
    <row r="1690" spans="4:4" x14ac:dyDescent="0.25">
      <c r="D1690" s="4"/>
    </row>
    <row r="1691" spans="4:4" x14ac:dyDescent="0.25">
      <c r="D1691" s="4"/>
    </row>
    <row r="1692" spans="4:4" x14ac:dyDescent="0.25">
      <c r="D1692" s="4"/>
    </row>
    <row r="1693" spans="4:4" x14ac:dyDescent="0.25">
      <c r="D1693" s="4"/>
    </row>
    <row r="1694" spans="4:4" x14ac:dyDescent="0.25">
      <c r="D1694" s="4"/>
    </row>
    <row r="1695" spans="4:4" x14ac:dyDescent="0.25">
      <c r="D1695" s="4"/>
    </row>
    <row r="1696" spans="4:4" x14ac:dyDescent="0.25">
      <c r="D1696" s="4"/>
    </row>
    <row r="1697" spans="4:4" x14ac:dyDescent="0.25">
      <c r="D1697" s="4"/>
    </row>
    <row r="1698" spans="4:4" x14ac:dyDescent="0.25">
      <c r="D1698" s="4"/>
    </row>
    <row r="1699" spans="4:4" x14ac:dyDescent="0.25">
      <c r="D1699" s="4"/>
    </row>
    <row r="1700" spans="4:4" x14ac:dyDescent="0.25">
      <c r="D1700" s="4"/>
    </row>
    <row r="1701" spans="4:4" x14ac:dyDescent="0.25">
      <c r="D1701" s="4"/>
    </row>
    <row r="1702" spans="4:4" x14ac:dyDescent="0.25">
      <c r="D1702" s="4"/>
    </row>
    <row r="1703" spans="4:4" x14ac:dyDescent="0.25">
      <c r="D1703" s="4"/>
    </row>
    <row r="1704" spans="4:4" x14ac:dyDescent="0.25">
      <c r="D1704" s="4"/>
    </row>
    <row r="1705" spans="4:4" x14ac:dyDescent="0.25">
      <c r="D1705" s="4"/>
    </row>
    <row r="1706" spans="4:4" x14ac:dyDescent="0.25">
      <c r="D1706" s="4"/>
    </row>
    <row r="1707" spans="4:4" x14ac:dyDescent="0.25">
      <c r="D1707" s="4"/>
    </row>
    <row r="1708" spans="4:4" x14ac:dyDescent="0.25">
      <c r="D1708" s="4"/>
    </row>
    <row r="1709" spans="4:4" x14ac:dyDescent="0.25">
      <c r="D1709" s="4"/>
    </row>
    <row r="1710" spans="4:4" x14ac:dyDescent="0.25">
      <c r="D1710" s="4"/>
    </row>
    <row r="1711" spans="4:4" x14ac:dyDescent="0.25">
      <c r="D1711" s="4"/>
    </row>
    <row r="1712" spans="4:4" x14ac:dyDescent="0.25">
      <c r="D1712" s="4"/>
    </row>
    <row r="1713" spans="4:4" x14ac:dyDescent="0.25">
      <c r="D1713" s="4"/>
    </row>
    <row r="1714" spans="4:4" x14ac:dyDescent="0.25">
      <c r="D1714" s="4"/>
    </row>
    <row r="1715" spans="4:4" x14ac:dyDescent="0.25">
      <c r="D1715" s="4"/>
    </row>
    <row r="1716" spans="4:4" x14ac:dyDescent="0.25">
      <c r="D1716" s="4"/>
    </row>
    <row r="1717" spans="4:4" x14ac:dyDescent="0.25">
      <c r="D1717" s="4"/>
    </row>
    <row r="1718" spans="4:4" x14ac:dyDescent="0.25">
      <c r="D1718" s="4"/>
    </row>
    <row r="1719" spans="4:4" x14ac:dyDescent="0.25">
      <c r="D1719" s="4"/>
    </row>
    <row r="1720" spans="4:4" x14ac:dyDescent="0.25">
      <c r="D1720" s="4"/>
    </row>
    <row r="1721" spans="4:4" x14ac:dyDescent="0.25">
      <c r="D1721" s="4"/>
    </row>
    <row r="1722" spans="4:4" x14ac:dyDescent="0.25">
      <c r="D1722" s="4"/>
    </row>
    <row r="1723" spans="4:4" x14ac:dyDescent="0.25">
      <c r="D1723" s="4"/>
    </row>
    <row r="1724" spans="4:4" x14ac:dyDescent="0.25">
      <c r="D1724" s="4"/>
    </row>
    <row r="1725" spans="4:4" x14ac:dyDescent="0.25">
      <c r="D1725" s="4"/>
    </row>
    <row r="1726" spans="4:4" x14ac:dyDescent="0.25">
      <c r="D1726" s="4"/>
    </row>
    <row r="1727" spans="4:4" x14ac:dyDescent="0.25">
      <c r="D1727" s="4"/>
    </row>
    <row r="1728" spans="4:4" x14ac:dyDescent="0.25">
      <c r="D1728" s="4"/>
    </row>
    <row r="1729" spans="4:4" x14ac:dyDescent="0.25">
      <c r="D1729" s="4"/>
    </row>
    <row r="1730" spans="4:4" x14ac:dyDescent="0.25">
      <c r="D1730" s="4"/>
    </row>
    <row r="1731" spans="4:4" x14ac:dyDescent="0.25">
      <c r="D1731" s="4"/>
    </row>
    <row r="1732" spans="4:4" x14ac:dyDescent="0.25">
      <c r="D1732" s="4"/>
    </row>
    <row r="1733" spans="4:4" x14ac:dyDescent="0.25">
      <c r="D1733" s="4"/>
    </row>
    <row r="1734" spans="4:4" x14ac:dyDescent="0.25">
      <c r="D1734" s="4"/>
    </row>
    <row r="1735" spans="4:4" x14ac:dyDescent="0.25">
      <c r="D1735" s="4"/>
    </row>
    <row r="1736" spans="4:4" x14ac:dyDescent="0.25">
      <c r="D1736" s="4"/>
    </row>
    <row r="1737" spans="4:4" x14ac:dyDescent="0.25">
      <c r="D1737" s="4"/>
    </row>
    <row r="1738" spans="4:4" x14ac:dyDescent="0.25">
      <c r="D1738" s="4"/>
    </row>
    <row r="1739" spans="4:4" x14ac:dyDescent="0.25">
      <c r="D1739" s="4"/>
    </row>
    <row r="1740" spans="4:4" x14ac:dyDescent="0.25">
      <c r="D1740" s="4"/>
    </row>
    <row r="1741" spans="4:4" x14ac:dyDescent="0.25">
      <c r="D1741" s="4"/>
    </row>
    <row r="1742" spans="4:4" x14ac:dyDescent="0.25">
      <c r="D1742" s="4"/>
    </row>
    <row r="1743" spans="4:4" x14ac:dyDescent="0.25">
      <c r="D1743" s="4"/>
    </row>
    <row r="1744" spans="4:4" x14ac:dyDescent="0.25">
      <c r="D1744" s="4"/>
    </row>
    <row r="1745" spans="4:4" x14ac:dyDescent="0.25">
      <c r="D1745" s="4"/>
    </row>
    <row r="1746" spans="4:4" x14ac:dyDescent="0.25">
      <c r="D1746" s="4"/>
    </row>
    <row r="1747" spans="4:4" x14ac:dyDescent="0.25">
      <c r="D1747" s="4"/>
    </row>
    <row r="1748" spans="4:4" x14ac:dyDescent="0.25">
      <c r="D1748" s="4"/>
    </row>
    <row r="1749" spans="4:4" x14ac:dyDescent="0.25">
      <c r="D1749" s="4"/>
    </row>
    <row r="1750" spans="4:4" x14ac:dyDescent="0.25">
      <c r="D1750" s="4"/>
    </row>
    <row r="1751" spans="4:4" x14ac:dyDescent="0.25">
      <c r="D1751" s="4"/>
    </row>
    <row r="1752" spans="4:4" x14ac:dyDescent="0.25">
      <c r="D1752" s="4"/>
    </row>
    <row r="1753" spans="4:4" x14ac:dyDescent="0.25">
      <c r="D1753" s="4"/>
    </row>
    <row r="1754" spans="4:4" x14ac:dyDescent="0.25">
      <c r="D1754" s="4"/>
    </row>
    <row r="1755" spans="4:4" x14ac:dyDescent="0.25">
      <c r="D1755" s="4"/>
    </row>
    <row r="1756" spans="4:4" x14ac:dyDescent="0.25">
      <c r="D1756" s="4"/>
    </row>
    <row r="1757" spans="4:4" x14ac:dyDescent="0.25">
      <c r="D1757" s="4"/>
    </row>
    <row r="1758" spans="4:4" x14ac:dyDescent="0.25">
      <c r="D1758" s="4"/>
    </row>
    <row r="1759" spans="4:4" x14ac:dyDescent="0.25">
      <c r="D1759" s="4"/>
    </row>
    <row r="1760" spans="4:4" x14ac:dyDescent="0.25">
      <c r="D1760" s="4"/>
    </row>
    <row r="1761" spans="4:4" x14ac:dyDescent="0.25">
      <c r="D1761" s="4"/>
    </row>
    <row r="1762" spans="4:4" x14ac:dyDescent="0.25">
      <c r="D1762" s="4"/>
    </row>
    <row r="1763" spans="4:4" x14ac:dyDescent="0.25">
      <c r="D1763" s="4"/>
    </row>
    <row r="1764" spans="4:4" x14ac:dyDescent="0.25">
      <c r="D1764" s="4"/>
    </row>
    <row r="1765" spans="4:4" x14ac:dyDescent="0.25">
      <c r="D1765" s="4"/>
    </row>
    <row r="1766" spans="4:4" x14ac:dyDescent="0.25">
      <c r="D1766" s="4"/>
    </row>
    <row r="1767" spans="4:4" x14ac:dyDescent="0.25">
      <c r="D1767" s="4"/>
    </row>
    <row r="1768" spans="4:4" x14ac:dyDescent="0.25">
      <c r="D1768" s="4"/>
    </row>
    <row r="1769" spans="4:4" x14ac:dyDescent="0.25">
      <c r="D1769" s="4"/>
    </row>
    <row r="1770" spans="4:4" x14ac:dyDescent="0.25">
      <c r="D1770" s="4"/>
    </row>
    <row r="1771" spans="4:4" x14ac:dyDescent="0.25">
      <c r="D1771" s="4"/>
    </row>
    <row r="1772" spans="4:4" x14ac:dyDescent="0.25">
      <c r="D1772" s="4"/>
    </row>
    <row r="1773" spans="4:4" x14ac:dyDescent="0.25">
      <c r="D1773" s="4"/>
    </row>
    <row r="1774" spans="4:4" x14ac:dyDescent="0.25">
      <c r="D1774" s="4"/>
    </row>
    <row r="1775" spans="4:4" x14ac:dyDescent="0.25">
      <c r="D1775" s="4"/>
    </row>
    <row r="1776" spans="4:4" x14ac:dyDescent="0.25">
      <c r="D1776" s="4"/>
    </row>
    <row r="1777" spans="4:4" x14ac:dyDescent="0.25">
      <c r="D1777" s="4"/>
    </row>
    <row r="1778" spans="4:4" x14ac:dyDescent="0.25">
      <c r="D1778" s="4"/>
    </row>
    <row r="1779" spans="4:4" x14ac:dyDescent="0.25">
      <c r="D1779" s="4"/>
    </row>
    <row r="1780" spans="4:4" x14ac:dyDescent="0.25">
      <c r="D1780" s="4"/>
    </row>
    <row r="1781" spans="4:4" x14ac:dyDescent="0.25">
      <c r="D1781" s="4"/>
    </row>
    <row r="1782" spans="4:4" x14ac:dyDescent="0.25">
      <c r="D1782" s="4"/>
    </row>
    <row r="1783" spans="4:4" x14ac:dyDescent="0.25">
      <c r="D1783" s="4"/>
    </row>
    <row r="1784" spans="4:4" x14ac:dyDescent="0.25">
      <c r="D1784" s="4"/>
    </row>
    <row r="1785" spans="4:4" x14ac:dyDescent="0.25">
      <c r="D1785" s="4"/>
    </row>
    <row r="1786" spans="4:4" x14ac:dyDescent="0.25">
      <c r="D1786" s="4"/>
    </row>
    <row r="1787" spans="4:4" x14ac:dyDescent="0.25">
      <c r="D1787" s="4"/>
    </row>
    <row r="1788" spans="4:4" x14ac:dyDescent="0.25">
      <c r="D1788" s="4"/>
    </row>
    <row r="1789" spans="4:4" x14ac:dyDescent="0.25">
      <c r="D1789" s="4"/>
    </row>
    <row r="1790" spans="4:4" x14ac:dyDescent="0.25">
      <c r="D1790" s="4"/>
    </row>
    <row r="1791" spans="4:4" x14ac:dyDescent="0.25">
      <c r="D1791" s="4"/>
    </row>
    <row r="1792" spans="4:4" x14ac:dyDescent="0.25">
      <c r="D1792" s="4"/>
    </row>
    <row r="1793" spans="4:4" x14ac:dyDescent="0.25">
      <c r="D1793" s="4"/>
    </row>
    <row r="1794" spans="4:4" x14ac:dyDescent="0.25">
      <c r="D1794" s="4"/>
    </row>
    <row r="1795" spans="4:4" x14ac:dyDescent="0.25">
      <c r="D1795" s="4"/>
    </row>
    <row r="1796" spans="4:4" x14ac:dyDescent="0.25">
      <c r="D1796" s="4"/>
    </row>
    <row r="1797" spans="4:4" x14ac:dyDescent="0.25">
      <c r="D1797" s="4"/>
    </row>
    <row r="1798" spans="4:4" x14ac:dyDescent="0.25">
      <c r="D1798" s="4"/>
    </row>
    <row r="1799" spans="4:4" x14ac:dyDescent="0.25">
      <c r="D1799" s="4"/>
    </row>
    <row r="1800" spans="4:4" x14ac:dyDescent="0.25">
      <c r="D1800" s="4"/>
    </row>
    <row r="1801" spans="4:4" x14ac:dyDescent="0.25">
      <c r="D1801" s="4"/>
    </row>
    <row r="1802" spans="4:4" x14ac:dyDescent="0.25">
      <c r="D1802" s="4"/>
    </row>
    <row r="1803" spans="4:4" x14ac:dyDescent="0.25">
      <c r="D1803" s="4"/>
    </row>
    <row r="1804" spans="4:4" x14ac:dyDescent="0.25">
      <c r="D1804" s="4"/>
    </row>
    <row r="1805" spans="4:4" x14ac:dyDescent="0.25">
      <c r="D1805" s="4"/>
    </row>
    <row r="1806" spans="4:4" x14ac:dyDescent="0.25">
      <c r="D1806" s="4"/>
    </row>
    <row r="1807" spans="4:4" x14ac:dyDescent="0.25">
      <c r="D1807" s="4"/>
    </row>
    <row r="1808" spans="4:4" x14ac:dyDescent="0.25">
      <c r="D1808" s="4"/>
    </row>
    <row r="1809" spans="4:4" x14ac:dyDescent="0.25">
      <c r="D1809" s="4"/>
    </row>
    <row r="1810" spans="4:4" x14ac:dyDescent="0.25">
      <c r="D1810" s="4"/>
    </row>
    <row r="1811" spans="4:4" x14ac:dyDescent="0.25">
      <c r="D1811" s="4"/>
    </row>
    <row r="1812" spans="4:4" x14ac:dyDescent="0.25">
      <c r="D1812" s="4"/>
    </row>
    <row r="1813" spans="4:4" x14ac:dyDescent="0.25">
      <c r="D1813" s="4"/>
    </row>
    <row r="1814" spans="4:4" x14ac:dyDescent="0.25">
      <c r="D1814" s="4"/>
    </row>
    <row r="1815" spans="4:4" x14ac:dyDescent="0.25">
      <c r="D1815" s="4"/>
    </row>
    <row r="1816" spans="4:4" x14ac:dyDescent="0.25">
      <c r="D1816" s="4"/>
    </row>
    <row r="1817" spans="4:4" x14ac:dyDescent="0.25">
      <c r="D1817" s="4"/>
    </row>
    <row r="1818" spans="4:4" x14ac:dyDescent="0.25">
      <c r="D1818" s="4"/>
    </row>
    <row r="1819" spans="4:4" x14ac:dyDescent="0.25">
      <c r="D1819" s="4"/>
    </row>
    <row r="1820" spans="4:4" x14ac:dyDescent="0.25">
      <c r="D1820" s="4"/>
    </row>
    <row r="1821" spans="4:4" x14ac:dyDescent="0.25">
      <c r="D1821" s="4"/>
    </row>
    <row r="1822" spans="4:4" x14ac:dyDescent="0.25">
      <c r="D1822" s="4"/>
    </row>
    <row r="1823" spans="4:4" x14ac:dyDescent="0.25">
      <c r="D1823" s="4"/>
    </row>
    <row r="1824" spans="4:4" x14ac:dyDescent="0.25">
      <c r="D1824" s="4"/>
    </row>
    <row r="1825" spans="4:4" x14ac:dyDescent="0.25">
      <c r="D1825" s="4"/>
    </row>
    <row r="1826" spans="4:4" x14ac:dyDescent="0.25">
      <c r="D1826" s="4"/>
    </row>
    <row r="1827" spans="4:4" x14ac:dyDescent="0.25">
      <c r="D1827" s="4"/>
    </row>
    <row r="1828" spans="4:4" x14ac:dyDescent="0.25">
      <c r="D1828" s="4"/>
    </row>
    <row r="1829" spans="4:4" x14ac:dyDescent="0.25">
      <c r="D1829" s="4"/>
    </row>
    <row r="1830" spans="4:4" x14ac:dyDescent="0.25">
      <c r="D1830" s="4"/>
    </row>
    <row r="1831" spans="4:4" x14ac:dyDescent="0.25">
      <c r="D1831" s="4"/>
    </row>
    <row r="1832" spans="4:4" x14ac:dyDescent="0.25">
      <c r="D1832" s="4"/>
    </row>
    <row r="1833" spans="4:4" x14ac:dyDescent="0.25">
      <c r="D1833" s="4"/>
    </row>
    <row r="1834" spans="4:4" x14ac:dyDescent="0.25">
      <c r="D1834" s="4"/>
    </row>
    <row r="1835" spans="4:4" x14ac:dyDescent="0.25">
      <c r="D1835" s="4"/>
    </row>
    <row r="1836" spans="4:4" x14ac:dyDescent="0.25">
      <c r="D1836" s="4"/>
    </row>
    <row r="1837" spans="4:4" x14ac:dyDescent="0.25">
      <c r="D1837" s="4"/>
    </row>
    <row r="1838" spans="4:4" x14ac:dyDescent="0.25">
      <c r="D1838" s="4"/>
    </row>
    <row r="1839" spans="4:4" x14ac:dyDescent="0.25">
      <c r="D1839" s="4"/>
    </row>
    <row r="1840" spans="4:4" x14ac:dyDescent="0.25">
      <c r="D1840" s="4"/>
    </row>
    <row r="1841" spans="4:4" x14ac:dyDescent="0.25">
      <c r="D1841" s="4"/>
    </row>
    <row r="1842" spans="4:4" x14ac:dyDescent="0.25">
      <c r="D1842" s="4"/>
    </row>
    <row r="1843" spans="4:4" x14ac:dyDescent="0.25">
      <c r="D1843" s="4"/>
    </row>
    <row r="1844" spans="4:4" x14ac:dyDescent="0.25">
      <c r="D1844" s="4"/>
    </row>
    <row r="1845" spans="4:4" x14ac:dyDescent="0.25">
      <c r="D1845" s="4"/>
    </row>
    <row r="1846" spans="4:4" x14ac:dyDescent="0.25">
      <c r="D1846" s="4"/>
    </row>
    <row r="1847" spans="4:4" x14ac:dyDescent="0.25">
      <c r="D1847" s="4"/>
    </row>
    <row r="1848" spans="4:4" x14ac:dyDescent="0.25">
      <c r="D1848" s="4"/>
    </row>
    <row r="1849" spans="4:4" x14ac:dyDescent="0.25">
      <c r="D1849" s="4"/>
    </row>
    <row r="1850" spans="4:4" x14ac:dyDescent="0.25">
      <c r="D1850" s="4"/>
    </row>
    <row r="1851" spans="4:4" x14ac:dyDescent="0.25">
      <c r="D1851" s="4"/>
    </row>
    <row r="1852" spans="4:4" x14ac:dyDescent="0.25">
      <c r="D1852" s="4"/>
    </row>
    <row r="1853" spans="4:4" x14ac:dyDescent="0.25">
      <c r="D1853" s="4"/>
    </row>
    <row r="1854" spans="4:4" x14ac:dyDescent="0.25">
      <c r="D1854" s="4"/>
    </row>
    <row r="1855" spans="4:4" x14ac:dyDescent="0.25">
      <c r="D1855" s="4"/>
    </row>
    <row r="1856" spans="4:4" x14ac:dyDescent="0.25">
      <c r="D1856" s="4"/>
    </row>
    <row r="1857" spans="4:4" x14ac:dyDescent="0.25">
      <c r="D1857" s="4"/>
    </row>
    <row r="1858" spans="4:4" x14ac:dyDescent="0.25">
      <c r="D1858" s="4"/>
    </row>
    <row r="1859" spans="4:4" x14ac:dyDescent="0.25">
      <c r="D1859" s="4"/>
    </row>
    <row r="1860" spans="4:4" x14ac:dyDescent="0.25">
      <c r="D1860" s="4"/>
    </row>
    <row r="1861" spans="4:4" x14ac:dyDescent="0.25">
      <c r="D1861" s="4"/>
    </row>
    <row r="1862" spans="4:4" x14ac:dyDescent="0.25">
      <c r="D1862" s="4"/>
    </row>
    <row r="1863" spans="4:4" x14ac:dyDescent="0.25">
      <c r="D1863" s="4"/>
    </row>
    <row r="1864" spans="4:4" x14ac:dyDescent="0.25">
      <c r="D1864" s="4"/>
    </row>
    <row r="1865" spans="4:4" x14ac:dyDescent="0.25">
      <c r="D1865" s="4"/>
    </row>
    <row r="1866" spans="4:4" x14ac:dyDescent="0.25">
      <c r="D1866" s="4"/>
    </row>
    <row r="1867" spans="4:4" x14ac:dyDescent="0.25">
      <c r="D1867" s="4"/>
    </row>
    <row r="1868" spans="4:4" x14ac:dyDescent="0.25">
      <c r="D1868" s="4"/>
    </row>
    <row r="1869" spans="4:4" x14ac:dyDescent="0.25">
      <c r="D1869" s="4"/>
    </row>
    <row r="1870" spans="4:4" x14ac:dyDescent="0.25">
      <c r="D1870" s="4"/>
    </row>
    <row r="1871" spans="4:4" x14ac:dyDescent="0.25">
      <c r="D1871" s="4"/>
    </row>
    <row r="1872" spans="4:4" x14ac:dyDescent="0.25">
      <c r="D1872" s="4"/>
    </row>
    <row r="1873" spans="4:4" x14ac:dyDescent="0.25">
      <c r="D1873" s="4"/>
    </row>
    <row r="1874" spans="4:4" x14ac:dyDescent="0.25">
      <c r="D1874" s="4"/>
    </row>
    <row r="1875" spans="4:4" x14ac:dyDescent="0.25">
      <c r="D1875" s="4"/>
    </row>
    <row r="1876" spans="4:4" x14ac:dyDescent="0.25">
      <c r="D1876" s="4"/>
    </row>
    <row r="1877" spans="4:4" x14ac:dyDescent="0.25">
      <c r="D1877" s="4"/>
    </row>
    <row r="1878" spans="4:4" x14ac:dyDescent="0.25">
      <c r="D1878" s="4"/>
    </row>
    <row r="1879" spans="4:4" x14ac:dyDescent="0.25">
      <c r="D1879" s="4"/>
    </row>
    <row r="1880" spans="4:4" x14ac:dyDescent="0.25">
      <c r="D1880" s="4"/>
    </row>
    <row r="1881" spans="4:4" x14ac:dyDescent="0.25">
      <c r="D1881" s="4"/>
    </row>
    <row r="1882" spans="4:4" x14ac:dyDescent="0.25">
      <c r="D1882" s="4"/>
    </row>
    <row r="1883" spans="4:4" x14ac:dyDescent="0.25">
      <c r="D1883" s="4"/>
    </row>
    <row r="1884" spans="4:4" x14ac:dyDescent="0.25">
      <c r="D1884" s="4"/>
    </row>
    <row r="1885" spans="4:4" x14ac:dyDescent="0.25">
      <c r="D1885" s="4"/>
    </row>
    <row r="1886" spans="4:4" x14ac:dyDescent="0.25">
      <c r="D1886" s="4"/>
    </row>
    <row r="1887" spans="4:4" x14ac:dyDescent="0.25">
      <c r="D1887" s="4"/>
    </row>
    <row r="1888" spans="4:4" x14ac:dyDescent="0.25">
      <c r="D1888" s="4"/>
    </row>
    <row r="1889" spans="4:4" x14ac:dyDescent="0.25">
      <c r="D1889" s="4"/>
    </row>
    <row r="1890" spans="4:4" x14ac:dyDescent="0.25">
      <c r="D1890" s="4"/>
    </row>
    <row r="1891" spans="4:4" x14ac:dyDescent="0.25">
      <c r="D1891" s="4"/>
    </row>
    <row r="1892" spans="4:4" x14ac:dyDescent="0.25">
      <c r="D1892" s="4"/>
    </row>
    <row r="1893" spans="4:4" x14ac:dyDescent="0.25">
      <c r="D1893" s="4"/>
    </row>
    <row r="1894" spans="4:4" x14ac:dyDescent="0.25">
      <c r="D1894" s="4"/>
    </row>
    <row r="1895" spans="4:4" x14ac:dyDescent="0.25">
      <c r="D1895" s="4"/>
    </row>
    <row r="1896" spans="4:4" x14ac:dyDescent="0.25">
      <c r="D1896" s="4"/>
    </row>
    <row r="1897" spans="4:4" x14ac:dyDescent="0.25">
      <c r="D1897" s="4"/>
    </row>
    <row r="1898" spans="4:4" x14ac:dyDescent="0.25">
      <c r="D1898" s="4"/>
    </row>
    <row r="1899" spans="4:4" x14ac:dyDescent="0.25">
      <c r="D1899" s="4"/>
    </row>
    <row r="1900" spans="4:4" x14ac:dyDescent="0.25">
      <c r="D1900" s="4"/>
    </row>
    <row r="1901" spans="4:4" x14ac:dyDescent="0.25">
      <c r="D1901" s="4"/>
    </row>
    <row r="1902" spans="4:4" x14ac:dyDescent="0.25">
      <c r="D1902" s="4"/>
    </row>
    <row r="1903" spans="4:4" x14ac:dyDescent="0.25">
      <c r="D1903" s="4"/>
    </row>
    <row r="1904" spans="4:4" x14ac:dyDescent="0.25">
      <c r="D1904" s="4"/>
    </row>
    <row r="1905" spans="4:4" x14ac:dyDescent="0.25">
      <c r="D1905" s="4"/>
    </row>
    <row r="1906" spans="4:4" x14ac:dyDescent="0.25">
      <c r="D1906" s="4"/>
    </row>
    <row r="1907" spans="4:4" x14ac:dyDescent="0.25">
      <c r="D1907" s="4"/>
    </row>
    <row r="1908" spans="4:4" x14ac:dyDescent="0.25">
      <c r="D1908" s="4"/>
    </row>
    <row r="1909" spans="4:4" x14ac:dyDescent="0.25">
      <c r="D1909" s="4"/>
    </row>
    <row r="1910" spans="4:4" x14ac:dyDescent="0.25">
      <c r="D1910" s="4"/>
    </row>
    <row r="1911" spans="4:4" x14ac:dyDescent="0.25">
      <c r="D1911" s="4"/>
    </row>
    <row r="1912" spans="4:4" x14ac:dyDescent="0.25">
      <c r="D1912" s="4"/>
    </row>
    <row r="1913" spans="4:4" x14ac:dyDescent="0.25">
      <c r="D1913" s="4"/>
    </row>
    <row r="1914" spans="4:4" x14ac:dyDescent="0.25">
      <c r="D1914" s="4"/>
    </row>
    <row r="1915" spans="4:4" x14ac:dyDescent="0.25">
      <c r="D1915" s="4"/>
    </row>
    <row r="1916" spans="4:4" x14ac:dyDescent="0.25">
      <c r="D1916" s="4"/>
    </row>
    <row r="1917" spans="4:4" x14ac:dyDescent="0.25">
      <c r="D1917" s="4"/>
    </row>
    <row r="1918" spans="4:4" x14ac:dyDescent="0.25">
      <c r="D1918" s="4"/>
    </row>
    <row r="1919" spans="4:4" x14ac:dyDescent="0.25">
      <c r="D1919" s="4"/>
    </row>
    <row r="1920" spans="4:4" x14ac:dyDescent="0.25">
      <c r="D1920" s="4"/>
    </row>
    <row r="1921" spans="4:4" x14ac:dyDescent="0.25">
      <c r="D1921" s="4"/>
    </row>
    <row r="1922" spans="4:4" x14ac:dyDescent="0.25">
      <c r="D1922" s="4"/>
    </row>
    <row r="1923" spans="4:4" x14ac:dyDescent="0.25">
      <c r="D1923" s="4"/>
    </row>
    <row r="1924" spans="4:4" x14ac:dyDescent="0.25">
      <c r="D1924" s="4"/>
    </row>
    <row r="1925" spans="4:4" x14ac:dyDescent="0.25">
      <c r="D1925" s="4"/>
    </row>
    <row r="1926" spans="4:4" x14ac:dyDescent="0.25">
      <c r="D1926" s="4"/>
    </row>
    <row r="1927" spans="4:4" x14ac:dyDescent="0.25">
      <c r="D1927" s="4"/>
    </row>
    <row r="1928" spans="4:4" x14ac:dyDescent="0.25">
      <c r="D1928" s="4"/>
    </row>
    <row r="1929" spans="4:4" x14ac:dyDescent="0.25">
      <c r="D1929" s="4"/>
    </row>
    <row r="1930" spans="4:4" x14ac:dyDescent="0.25">
      <c r="D1930" s="4"/>
    </row>
    <row r="1931" spans="4:4" x14ac:dyDescent="0.25">
      <c r="D1931" s="4"/>
    </row>
    <row r="1932" spans="4:4" x14ac:dyDescent="0.25">
      <c r="D1932" s="4"/>
    </row>
    <row r="1933" spans="4:4" x14ac:dyDescent="0.25">
      <c r="D1933" s="4"/>
    </row>
    <row r="1934" spans="4:4" x14ac:dyDescent="0.25">
      <c r="D1934" s="4"/>
    </row>
    <row r="1935" spans="4:4" x14ac:dyDescent="0.25">
      <c r="D1935" s="4"/>
    </row>
    <row r="1936" spans="4:4" x14ac:dyDescent="0.25">
      <c r="D1936" s="4"/>
    </row>
    <row r="1937" spans="4:4" x14ac:dyDescent="0.25">
      <c r="D1937" s="4"/>
    </row>
    <row r="1938" spans="4:4" x14ac:dyDescent="0.25">
      <c r="D1938" s="4"/>
    </row>
    <row r="1939" spans="4:4" x14ac:dyDescent="0.25">
      <c r="D1939" s="4"/>
    </row>
    <row r="1940" spans="4:4" x14ac:dyDescent="0.25">
      <c r="D1940" s="4"/>
    </row>
    <row r="1941" spans="4:4" x14ac:dyDescent="0.25">
      <c r="D1941" s="4"/>
    </row>
    <row r="1942" spans="4:4" x14ac:dyDescent="0.25">
      <c r="D1942" s="4"/>
    </row>
    <row r="1943" spans="4:4" x14ac:dyDescent="0.25">
      <c r="D1943" s="4"/>
    </row>
    <row r="1944" spans="4:4" x14ac:dyDescent="0.25">
      <c r="D1944" s="4"/>
    </row>
    <row r="1945" spans="4:4" x14ac:dyDescent="0.25">
      <c r="D1945" s="4"/>
    </row>
    <row r="1946" spans="4:4" x14ac:dyDescent="0.25">
      <c r="D1946" s="4"/>
    </row>
    <row r="1947" spans="4:4" x14ac:dyDescent="0.25">
      <c r="D1947" s="4"/>
    </row>
    <row r="1948" spans="4:4" x14ac:dyDescent="0.25">
      <c r="D1948" s="4"/>
    </row>
    <row r="1949" spans="4:4" x14ac:dyDescent="0.25">
      <c r="D1949" s="4"/>
    </row>
    <row r="1950" spans="4:4" x14ac:dyDescent="0.25">
      <c r="D1950" s="4"/>
    </row>
    <row r="1951" spans="4:4" x14ac:dyDescent="0.25">
      <c r="D1951" s="4"/>
    </row>
    <row r="1952" spans="4:4" x14ac:dyDescent="0.25">
      <c r="D1952" s="4"/>
    </row>
    <row r="1953" spans="4:4" x14ac:dyDescent="0.25">
      <c r="D1953" s="4"/>
    </row>
    <row r="1954" spans="4:4" x14ac:dyDescent="0.25">
      <c r="D1954" s="4"/>
    </row>
    <row r="1955" spans="4:4" x14ac:dyDescent="0.25">
      <c r="D1955" s="4"/>
    </row>
    <row r="1956" spans="4:4" x14ac:dyDescent="0.25">
      <c r="D1956" s="4"/>
    </row>
    <row r="1957" spans="4:4" x14ac:dyDescent="0.25">
      <c r="D1957" s="4"/>
    </row>
    <row r="1958" spans="4:4" x14ac:dyDescent="0.25">
      <c r="D1958" s="4"/>
    </row>
    <row r="1959" spans="4:4" x14ac:dyDescent="0.25">
      <c r="D1959" s="4"/>
    </row>
    <row r="1960" spans="4:4" x14ac:dyDescent="0.25">
      <c r="D1960" s="4"/>
    </row>
    <row r="1961" spans="4:4" x14ac:dyDescent="0.25">
      <c r="D1961" s="4"/>
    </row>
    <row r="1962" spans="4:4" x14ac:dyDescent="0.25">
      <c r="D1962" s="4"/>
    </row>
    <row r="1963" spans="4:4" x14ac:dyDescent="0.25">
      <c r="D1963" s="4"/>
    </row>
    <row r="1964" spans="4:4" x14ac:dyDescent="0.25">
      <c r="D1964" s="4"/>
    </row>
    <row r="1965" spans="4:4" x14ac:dyDescent="0.25">
      <c r="D1965" s="4"/>
    </row>
    <row r="1966" spans="4:4" x14ac:dyDescent="0.25">
      <c r="D1966" s="4"/>
    </row>
    <row r="1967" spans="4:4" x14ac:dyDescent="0.25">
      <c r="D1967" s="4"/>
    </row>
    <row r="1968" spans="4:4" x14ac:dyDescent="0.25">
      <c r="D1968" s="4"/>
    </row>
    <row r="1969" spans="4:4" x14ac:dyDescent="0.25">
      <c r="D1969" s="4"/>
    </row>
    <row r="1970" spans="4:4" x14ac:dyDescent="0.25">
      <c r="D1970" s="4"/>
    </row>
    <row r="1971" spans="4:4" x14ac:dyDescent="0.25">
      <c r="D1971" s="4"/>
    </row>
    <row r="1972" spans="4:4" x14ac:dyDescent="0.25">
      <c r="D1972" s="4"/>
    </row>
    <row r="1973" spans="4:4" x14ac:dyDescent="0.25">
      <c r="D1973" s="4"/>
    </row>
    <row r="1974" spans="4:4" x14ac:dyDescent="0.25">
      <c r="D1974" s="4"/>
    </row>
    <row r="1975" spans="4:4" x14ac:dyDescent="0.25">
      <c r="D1975" s="4"/>
    </row>
    <row r="1976" spans="4:4" x14ac:dyDescent="0.25">
      <c r="D1976" s="4"/>
    </row>
    <row r="1977" spans="4:4" x14ac:dyDescent="0.25">
      <c r="D1977" s="4"/>
    </row>
    <row r="1978" spans="4:4" x14ac:dyDescent="0.25">
      <c r="D1978" s="4"/>
    </row>
    <row r="1979" spans="4:4" x14ac:dyDescent="0.25">
      <c r="D1979" s="4"/>
    </row>
    <row r="1980" spans="4:4" x14ac:dyDescent="0.25">
      <c r="D1980" s="4"/>
    </row>
    <row r="1981" spans="4:4" x14ac:dyDescent="0.25">
      <c r="D1981" s="4"/>
    </row>
    <row r="1982" spans="4:4" x14ac:dyDescent="0.25">
      <c r="D1982" s="4"/>
    </row>
    <row r="1983" spans="4:4" x14ac:dyDescent="0.25">
      <c r="D1983" s="4"/>
    </row>
    <row r="1984" spans="4:4" x14ac:dyDescent="0.25">
      <c r="D1984" s="4"/>
    </row>
    <row r="1985" spans="4:4" x14ac:dyDescent="0.25">
      <c r="D1985" s="4"/>
    </row>
    <row r="1986" spans="4:4" x14ac:dyDescent="0.25">
      <c r="D1986" s="4"/>
    </row>
    <row r="1987" spans="4:4" x14ac:dyDescent="0.25">
      <c r="D1987" s="4"/>
    </row>
    <row r="1988" spans="4:4" x14ac:dyDescent="0.25">
      <c r="D1988" s="4"/>
    </row>
    <row r="1989" spans="4:4" x14ac:dyDescent="0.25">
      <c r="D1989" s="4"/>
    </row>
    <row r="1990" spans="4:4" x14ac:dyDescent="0.25">
      <c r="D1990" s="4"/>
    </row>
    <row r="1991" spans="4:4" x14ac:dyDescent="0.25">
      <c r="D1991" s="4"/>
    </row>
    <row r="1992" spans="4:4" x14ac:dyDescent="0.25">
      <c r="D1992" s="4"/>
    </row>
    <row r="1993" spans="4:4" x14ac:dyDescent="0.25">
      <c r="D1993" s="4"/>
    </row>
    <row r="1994" spans="4:4" x14ac:dyDescent="0.25">
      <c r="D1994" s="4"/>
    </row>
    <row r="1995" spans="4:4" x14ac:dyDescent="0.25">
      <c r="D1995" s="4"/>
    </row>
    <row r="1996" spans="4:4" x14ac:dyDescent="0.25">
      <c r="D1996" s="4"/>
    </row>
    <row r="1997" spans="4:4" x14ac:dyDescent="0.25">
      <c r="D1997" s="4"/>
    </row>
    <row r="1998" spans="4:4" x14ac:dyDescent="0.25">
      <c r="D1998" s="4"/>
    </row>
    <row r="1999" spans="4:4" x14ac:dyDescent="0.25">
      <c r="D1999" s="4"/>
    </row>
    <row r="2000" spans="4:4" x14ac:dyDescent="0.25">
      <c r="D2000" s="4"/>
    </row>
    <row r="2001" spans="4:4" x14ac:dyDescent="0.25">
      <c r="D2001" s="4"/>
    </row>
    <row r="2002" spans="4:4" x14ac:dyDescent="0.25">
      <c r="D2002" s="4"/>
    </row>
    <row r="2003" spans="4:4" x14ac:dyDescent="0.25">
      <c r="D2003" s="4"/>
    </row>
    <row r="2004" spans="4:4" x14ac:dyDescent="0.25">
      <c r="D2004" s="4"/>
    </row>
    <row r="2005" spans="4:4" x14ac:dyDescent="0.25">
      <c r="D2005" s="4"/>
    </row>
    <row r="2006" spans="4:4" x14ac:dyDescent="0.25">
      <c r="D2006" s="4"/>
    </row>
    <row r="2007" spans="4:4" x14ac:dyDescent="0.25">
      <c r="D2007" s="4"/>
    </row>
    <row r="2008" spans="4:4" x14ac:dyDescent="0.25">
      <c r="D2008" s="4"/>
    </row>
    <row r="2009" spans="4:4" x14ac:dyDescent="0.25">
      <c r="D2009" s="4"/>
    </row>
    <row r="2010" spans="4:4" x14ac:dyDescent="0.25">
      <c r="D2010" s="4"/>
    </row>
    <row r="2011" spans="4:4" x14ac:dyDescent="0.25">
      <c r="D2011" s="4"/>
    </row>
    <row r="2012" spans="4:4" x14ac:dyDescent="0.25">
      <c r="D2012" s="4"/>
    </row>
    <row r="2013" spans="4:4" x14ac:dyDescent="0.25">
      <c r="D2013" s="4"/>
    </row>
    <row r="2014" spans="4:4" x14ac:dyDescent="0.25">
      <c r="D2014" s="4"/>
    </row>
    <row r="2015" spans="4:4" x14ac:dyDescent="0.25">
      <c r="D2015" s="4"/>
    </row>
    <row r="2016" spans="4:4" x14ac:dyDescent="0.25">
      <c r="D2016" s="4"/>
    </row>
    <row r="2017" spans="4:4" x14ac:dyDescent="0.25">
      <c r="D2017" s="4"/>
    </row>
    <row r="2018" spans="4:4" x14ac:dyDescent="0.25">
      <c r="D2018" s="4"/>
    </row>
    <row r="2019" spans="4:4" x14ac:dyDescent="0.25">
      <c r="D2019" s="4"/>
    </row>
    <row r="2020" spans="4:4" x14ac:dyDescent="0.25">
      <c r="D2020" s="4"/>
    </row>
    <row r="2021" spans="4:4" x14ac:dyDescent="0.25">
      <c r="D2021" s="4"/>
    </row>
    <row r="2022" spans="4:4" x14ac:dyDescent="0.25">
      <c r="D2022" s="4"/>
    </row>
    <row r="2023" spans="4:4" x14ac:dyDescent="0.25">
      <c r="D2023" s="4"/>
    </row>
    <row r="2024" spans="4:4" x14ac:dyDescent="0.25">
      <c r="D2024" s="4"/>
    </row>
    <row r="2025" spans="4:4" x14ac:dyDescent="0.25">
      <c r="D2025" s="4"/>
    </row>
    <row r="2026" spans="4:4" x14ac:dyDescent="0.25">
      <c r="D2026" s="4"/>
    </row>
    <row r="2027" spans="4:4" x14ac:dyDescent="0.25">
      <c r="D2027" s="4"/>
    </row>
    <row r="2028" spans="4:4" x14ac:dyDescent="0.25">
      <c r="D2028" s="4"/>
    </row>
    <row r="2029" spans="4:4" x14ac:dyDescent="0.25">
      <c r="D2029" s="4"/>
    </row>
    <row r="2030" spans="4:4" x14ac:dyDescent="0.25">
      <c r="D2030" s="4"/>
    </row>
    <row r="2031" spans="4:4" x14ac:dyDescent="0.25">
      <c r="D2031" s="4"/>
    </row>
    <row r="2032" spans="4:4" x14ac:dyDescent="0.25">
      <c r="D2032" s="4"/>
    </row>
    <row r="2033" spans="4:4" x14ac:dyDescent="0.25">
      <c r="D2033" s="4"/>
    </row>
    <row r="2034" spans="4:4" x14ac:dyDescent="0.25">
      <c r="D2034" s="4"/>
    </row>
    <row r="2035" spans="4:4" x14ac:dyDescent="0.25">
      <c r="D2035" s="4"/>
    </row>
    <row r="2036" spans="4:4" x14ac:dyDescent="0.25">
      <c r="D2036" s="4"/>
    </row>
    <row r="2037" spans="4:4" x14ac:dyDescent="0.25">
      <c r="D2037" s="4"/>
    </row>
    <row r="2038" spans="4:4" x14ac:dyDescent="0.25">
      <c r="D2038" s="4"/>
    </row>
    <row r="2039" spans="4:4" x14ac:dyDescent="0.25">
      <c r="D2039" s="4"/>
    </row>
    <row r="2040" spans="4:4" x14ac:dyDescent="0.25">
      <c r="D2040" s="4"/>
    </row>
    <row r="2041" spans="4:4" x14ac:dyDescent="0.25">
      <c r="D2041" s="4"/>
    </row>
    <row r="2042" spans="4:4" x14ac:dyDescent="0.25">
      <c r="D2042" s="4"/>
    </row>
    <row r="2043" spans="4:4" x14ac:dyDescent="0.25">
      <c r="D2043" s="4"/>
    </row>
    <row r="2044" spans="4:4" x14ac:dyDescent="0.25">
      <c r="D2044" s="4"/>
    </row>
    <row r="2045" spans="4:4" x14ac:dyDescent="0.25">
      <c r="D2045" s="4"/>
    </row>
    <row r="2046" spans="4:4" x14ac:dyDescent="0.25">
      <c r="D2046" s="4"/>
    </row>
    <row r="2047" spans="4:4" x14ac:dyDescent="0.25">
      <c r="D2047" s="4"/>
    </row>
    <row r="2048" spans="4:4" x14ac:dyDescent="0.25">
      <c r="D2048" s="4"/>
    </row>
    <row r="2049" spans="4:4" x14ac:dyDescent="0.25">
      <c r="D2049" s="4"/>
    </row>
    <row r="2050" spans="4:4" x14ac:dyDescent="0.25">
      <c r="D2050" s="4"/>
    </row>
    <row r="2051" spans="4:4" x14ac:dyDescent="0.25">
      <c r="D2051" s="4"/>
    </row>
    <row r="2052" spans="4:4" x14ac:dyDescent="0.25">
      <c r="D2052" s="4"/>
    </row>
    <row r="2053" spans="4:4" x14ac:dyDescent="0.25">
      <c r="D2053" s="4"/>
    </row>
    <row r="2054" spans="4:4" x14ac:dyDescent="0.25">
      <c r="D2054" s="4"/>
    </row>
    <row r="2055" spans="4:4" x14ac:dyDescent="0.25">
      <c r="D2055" s="4"/>
    </row>
    <row r="2056" spans="4:4" x14ac:dyDescent="0.25">
      <c r="D2056" s="4"/>
    </row>
    <row r="2057" spans="4:4" x14ac:dyDescent="0.25">
      <c r="D2057" s="4"/>
    </row>
    <row r="2058" spans="4:4" x14ac:dyDescent="0.25">
      <c r="D2058" s="4"/>
    </row>
    <row r="2059" spans="4:4" x14ac:dyDescent="0.25">
      <c r="D2059" s="4"/>
    </row>
    <row r="2060" spans="4:4" x14ac:dyDescent="0.25">
      <c r="D2060" s="4"/>
    </row>
    <row r="2061" spans="4:4" x14ac:dyDescent="0.25">
      <c r="D2061" s="4"/>
    </row>
    <row r="2062" spans="4:4" x14ac:dyDescent="0.25">
      <c r="D2062" s="4"/>
    </row>
    <row r="2063" spans="4:4" x14ac:dyDescent="0.25">
      <c r="D2063" s="4"/>
    </row>
    <row r="2064" spans="4:4" x14ac:dyDescent="0.25">
      <c r="D2064" s="4"/>
    </row>
    <row r="2065" spans="4:4" x14ac:dyDescent="0.25">
      <c r="D2065" s="4"/>
    </row>
    <row r="2066" spans="4:4" x14ac:dyDescent="0.25">
      <c r="D2066" s="4"/>
    </row>
    <row r="2067" spans="4:4" x14ac:dyDescent="0.25">
      <c r="D2067" s="4"/>
    </row>
    <row r="2068" spans="4:4" x14ac:dyDescent="0.25">
      <c r="D2068" s="4"/>
    </row>
    <row r="2069" spans="4:4" x14ac:dyDescent="0.25">
      <c r="D2069" s="4"/>
    </row>
    <row r="2070" spans="4:4" x14ac:dyDescent="0.25">
      <c r="D2070" s="4"/>
    </row>
    <row r="2071" spans="4:4" x14ac:dyDescent="0.25">
      <c r="D2071" s="4"/>
    </row>
    <row r="2072" spans="4:4" x14ac:dyDescent="0.25">
      <c r="D2072" s="4"/>
    </row>
    <row r="2073" spans="4:4" x14ac:dyDescent="0.25">
      <c r="D2073" s="4"/>
    </row>
    <row r="2074" spans="4:4" x14ac:dyDescent="0.25">
      <c r="D2074" s="4"/>
    </row>
    <row r="2075" spans="4:4" x14ac:dyDescent="0.25">
      <c r="D2075" s="4"/>
    </row>
    <row r="2076" spans="4:4" x14ac:dyDescent="0.25">
      <c r="D2076" s="4"/>
    </row>
    <row r="2077" spans="4:4" x14ac:dyDescent="0.25">
      <c r="D2077" s="4"/>
    </row>
    <row r="2078" spans="4:4" x14ac:dyDescent="0.25">
      <c r="D2078" s="4"/>
    </row>
    <row r="2079" spans="4:4" x14ac:dyDescent="0.25">
      <c r="D2079" s="4"/>
    </row>
    <row r="2080" spans="4:4" x14ac:dyDescent="0.25">
      <c r="D2080" s="4"/>
    </row>
    <row r="2081" spans="4:4" x14ac:dyDescent="0.25">
      <c r="D2081" s="4"/>
    </row>
    <row r="2082" spans="4:4" x14ac:dyDescent="0.25">
      <c r="D2082" s="4"/>
    </row>
    <row r="2083" spans="4:4" x14ac:dyDescent="0.25">
      <c r="D2083" s="4"/>
    </row>
    <row r="2084" spans="4:4" x14ac:dyDescent="0.25">
      <c r="D2084" s="4"/>
    </row>
    <row r="2085" spans="4:4" x14ac:dyDescent="0.25">
      <c r="D2085" s="4"/>
    </row>
    <row r="2086" spans="4:4" x14ac:dyDescent="0.25">
      <c r="D2086" s="4"/>
    </row>
    <row r="2087" spans="4:4" x14ac:dyDescent="0.25">
      <c r="D2087" s="4"/>
    </row>
    <row r="2088" spans="4:4" x14ac:dyDescent="0.25">
      <c r="D2088" s="4"/>
    </row>
    <row r="2089" spans="4:4" x14ac:dyDescent="0.25">
      <c r="D2089" s="4"/>
    </row>
    <row r="2090" spans="4:4" x14ac:dyDescent="0.25">
      <c r="D2090" s="4"/>
    </row>
    <row r="2091" spans="4:4" x14ac:dyDescent="0.25">
      <c r="D2091" s="4"/>
    </row>
    <row r="2092" spans="4:4" x14ac:dyDescent="0.25">
      <c r="D2092" s="4"/>
    </row>
    <row r="2093" spans="4:4" x14ac:dyDescent="0.25">
      <c r="D2093" s="4"/>
    </row>
    <row r="2094" spans="4:4" x14ac:dyDescent="0.25">
      <c r="D2094" s="4"/>
    </row>
    <row r="2095" spans="4:4" x14ac:dyDescent="0.25">
      <c r="D2095" s="4"/>
    </row>
    <row r="2096" spans="4:4" x14ac:dyDescent="0.25">
      <c r="D2096" s="4"/>
    </row>
    <row r="2097" spans="4:4" x14ac:dyDescent="0.25">
      <c r="D2097" s="4"/>
    </row>
    <row r="2098" spans="4:4" x14ac:dyDescent="0.25">
      <c r="D2098" s="4"/>
    </row>
    <row r="2099" spans="4:4" x14ac:dyDescent="0.25">
      <c r="D2099" s="4"/>
    </row>
    <row r="2100" spans="4:4" x14ac:dyDescent="0.25">
      <c r="D2100" s="4"/>
    </row>
    <row r="2101" spans="4:4" x14ac:dyDescent="0.25">
      <c r="D2101" s="4"/>
    </row>
    <row r="2102" spans="4:4" x14ac:dyDescent="0.25">
      <c r="D2102" s="4"/>
    </row>
    <row r="2103" spans="4:4" x14ac:dyDescent="0.25">
      <c r="D2103" s="4"/>
    </row>
    <row r="2104" spans="4:4" x14ac:dyDescent="0.25">
      <c r="D2104" s="4"/>
    </row>
    <row r="2105" spans="4:4" x14ac:dyDescent="0.25">
      <c r="D2105" s="4"/>
    </row>
    <row r="2106" spans="4:4" x14ac:dyDescent="0.25">
      <c r="D2106" s="4"/>
    </row>
    <row r="2107" spans="4:4" x14ac:dyDescent="0.25">
      <c r="D2107" s="4"/>
    </row>
    <row r="2108" spans="4:4" x14ac:dyDescent="0.25">
      <c r="D2108" s="4"/>
    </row>
    <row r="2109" spans="4:4" x14ac:dyDescent="0.25">
      <c r="D2109" s="4"/>
    </row>
    <row r="2110" spans="4:4" x14ac:dyDescent="0.25">
      <c r="D2110" s="4"/>
    </row>
    <row r="2111" spans="4:4" x14ac:dyDescent="0.25">
      <c r="D2111" s="4"/>
    </row>
    <row r="2112" spans="4:4" x14ac:dyDescent="0.25">
      <c r="D2112" s="4"/>
    </row>
    <row r="2113" spans="4:4" x14ac:dyDescent="0.25">
      <c r="D2113" s="4"/>
    </row>
    <row r="2114" spans="4:4" x14ac:dyDescent="0.25">
      <c r="D2114" s="4"/>
    </row>
    <row r="2115" spans="4:4" x14ac:dyDescent="0.25">
      <c r="D2115" s="4"/>
    </row>
    <row r="2116" spans="4:4" x14ac:dyDescent="0.25">
      <c r="D2116" s="4"/>
    </row>
    <row r="2117" spans="4:4" x14ac:dyDescent="0.25">
      <c r="D2117" s="4"/>
    </row>
    <row r="2118" spans="4:4" x14ac:dyDescent="0.25">
      <c r="D2118" s="4"/>
    </row>
    <row r="2119" spans="4:4" x14ac:dyDescent="0.25">
      <c r="D2119" s="4"/>
    </row>
    <row r="2120" spans="4:4" x14ac:dyDescent="0.25">
      <c r="D2120" s="4"/>
    </row>
    <row r="2121" spans="4:4" x14ac:dyDescent="0.25">
      <c r="D2121" s="4"/>
    </row>
    <row r="2122" spans="4:4" x14ac:dyDescent="0.25">
      <c r="D2122" s="4"/>
    </row>
    <row r="2123" spans="4:4" x14ac:dyDescent="0.25">
      <c r="D2123" s="4"/>
    </row>
    <row r="2124" spans="4:4" x14ac:dyDescent="0.25">
      <c r="D2124" s="4"/>
    </row>
    <row r="2125" spans="4:4" x14ac:dyDescent="0.25">
      <c r="D2125" s="4"/>
    </row>
    <row r="2126" spans="4:4" x14ac:dyDescent="0.25">
      <c r="D2126" s="4"/>
    </row>
    <row r="2127" spans="4:4" x14ac:dyDescent="0.25">
      <c r="D2127" s="4"/>
    </row>
    <row r="2128" spans="4:4" x14ac:dyDescent="0.25">
      <c r="D2128" s="4"/>
    </row>
    <row r="2129" spans="4:4" x14ac:dyDescent="0.25">
      <c r="D2129" s="4"/>
    </row>
    <row r="2130" spans="4:4" x14ac:dyDescent="0.25">
      <c r="D2130" s="4"/>
    </row>
    <row r="2131" spans="4:4" x14ac:dyDescent="0.25">
      <c r="D2131" s="4"/>
    </row>
    <row r="2132" spans="4:4" x14ac:dyDescent="0.25">
      <c r="D2132" s="4"/>
    </row>
    <row r="2133" spans="4:4" x14ac:dyDescent="0.25">
      <c r="D2133" s="4"/>
    </row>
    <row r="2134" spans="4:4" x14ac:dyDescent="0.25">
      <c r="D2134" s="4"/>
    </row>
    <row r="2135" spans="4:4" x14ac:dyDescent="0.25">
      <c r="D2135" s="4"/>
    </row>
    <row r="2136" spans="4:4" x14ac:dyDescent="0.25">
      <c r="D2136" s="4"/>
    </row>
    <row r="2137" spans="4:4" x14ac:dyDescent="0.25">
      <c r="D2137" s="4"/>
    </row>
    <row r="2138" spans="4:4" x14ac:dyDescent="0.25">
      <c r="D2138" s="4"/>
    </row>
    <row r="2139" spans="4:4" x14ac:dyDescent="0.25">
      <c r="D2139" s="4"/>
    </row>
    <row r="2140" spans="4:4" x14ac:dyDescent="0.25">
      <c r="D2140" s="4"/>
    </row>
    <row r="2141" spans="4:4" x14ac:dyDescent="0.25">
      <c r="D2141" s="4"/>
    </row>
    <row r="2142" spans="4:4" x14ac:dyDescent="0.25">
      <c r="D2142" s="4"/>
    </row>
    <row r="2143" spans="4:4" x14ac:dyDescent="0.25">
      <c r="D2143" s="4"/>
    </row>
    <row r="2144" spans="4:4" x14ac:dyDescent="0.25">
      <c r="D2144" s="4"/>
    </row>
    <row r="2145" spans="4:4" x14ac:dyDescent="0.25">
      <c r="D2145" s="4"/>
    </row>
    <row r="2146" spans="4:4" x14ac:dyDescent="0.25">
      <c r="D2146" s="4"/>
    </row>
    <row r="2147" spans="4:4" x14ac:dyDescent="0.25">
      <c r="D2147" s="4"/>
    </row>
    <row r="2148" spans="4:4" x14ac:dyDescent="0.25">
      <c r="D2148" s="4"/>
    </row>
    <row r="2149" spans="4:4" x14ac:dyDescent="0.25">
      <c r="D2149" s="4"/>
    </row>
    <row r="2150" spans="4:4" x14ac:dyDescent="0.25">
      <c r="D2150" s="4"/>
    </row>
    <row r="2151" spans="4:4" x14ac:dyDescent="0.25">
      <c r="D2151" s="4"/>
    </row>
    <row r="2152" spans="4:4" x14ac:dyDescent="0.25">
      <c r="D2152" s="4"/>
    </row>
    <row r="2153" spans="4:4" x14ac:dyDescent="0.25">
      <c r="D2153" s="4"/>
    </row>
    <row r="2154" spans="4:4" x14ac:dyDescent="0.25">
      <c r="D2154" s="4"/>
    </row>
    <row r="2155" spans="4:4" x14ac:dyDescent="0.25">
      <c r="D2155" s="4"/>
    </row>
    <row r="2156" spans="4:4" x14ac:dyDescent="0.25">
      <c r="D2156" s="4"/>
    </row>
    <row r="2157" spans="4:4" x14ac:dyDescent="0.25">
      <c r="D2157" s="4"/>
    </row>
    <row r="2158" spans="4:4" x14ac:dyDescent="0.25">
      <c r="D2158" s="4"/>
    </row>
    <row r="2159" spans="4:4" x14ac:dyDescent="0.25">
      <c r="D2159" s="4"/>
    </row>
    <row r="2160" spans="4:4" x14ac:dyDescent="0.25">
      <c r="D2160" s="4"/>
    </row>
    <row r="2161" spans="4:4" x14ac:dyDescent="0.25">
      <c r="D2161" s="4"/>
    </row>
    <row r="2162" spans="4:4" x14ac:dyDescent="0.25">
      <c r="D2162" s="4"/>
    </row>
    <row r="2163" spans="4:4" x14ac:dyDescent="0.25">
      <c r="D2163" s="4"/>
    </row>
    <row r="2164" spans="4:4" x14ac:dyDescent="0.25">
      <c r="D2164" s="4"/>
    </row>
    <row r="2165" spans="4:4" x14ac:dyDescent="0.25">
      <c r="D2165" s="4"/>
    </row>
    <row r="2166" spans="4:4" x14ac:dyDescent="0.25">
      <c r="D2166" s="4"/>
    </row>
    <row r="2167" spans="4:4" x14ac:dyDescent="0.25">
      <c r="D2167" s="4"/>
    </row>
    <row r="2168" spans="4:4" x14ac:dyDescent="0.25">
      <c r="D2168" s="4"/>
    </row>
    <row r="2169" spans="4:4" x14ac:dyDescent="0.25">
      <c r="D2169" s="4"/>
    </row>
    <row r="2170" spans="4:4" x14ac:dyDescent="0.25">
      <c r="D2170" s="4"/>
    </row>
    <row r="2171" spans="4:4" x14ac:dyDescent="0.25">
      <c r="D2171" s="4"/>
    </row>
    <row r="2172" spans="4:4" x14ac:dyDescent="0.25">
      <c r="D2172" s="4"/>
    </row>
    <row r="2173" spans="4:4" x14ac:dyDescent="0.25">
      <c r="D2173" s="4"/>
    </row>
    <row r="2174" spans="4:4" x14ac:dyDescent="0.25">
      <c r="D2174" s="4"/>
    </row>
    <row r="2175" spans="4:4" x14ac:dyDescent="0.25">
      <c r="D2175" s="4"/>
    </row>
    <row r="2176" spans="4:4" x14ac:dyDescent="0.25">
      <c r="D2176" s="4"/>
    </row>
    <row r="2177" spans="4:4" x14ac:dyDescent="0.25">
      <c r="D2177" s="4"/>
    </row>
    <row r="2178" spans="4:4" x14ac:dyDescent="0.25">
      <c r="D2178" s="4"/>
    </row>
    <row r="2179" spans="4:4" x14ac:dyDescent="0.25">
      <c r="D2179" s="4"/>
    </row>
    <row r="2180" spans="4:4" x14ac:dyDescent="0.25">
      <c r="D2180" s="4"/>
    </row>
    <row r="2181" spans="4:4" x14ac:dyDescent="0.25">
      <c r="D2181" s="4"/>
    </row>
    <row r="2182" spans="4:4" x14ac:dyDescent="0.25">
      <c r="D2182" s="4"/>
    </row>
    <row r="2183" spans="4:4" x14ac:dyDescent="0.25">
      <c r="D2183" s="4"/>
    </row>
    <row r="2184" spans="4:4" x14ac:dyDescent="0.25">
      <c r="D2184" s="4"/>
    </row>
    <row r="2185" spans="4:4" x14ac:dyDescent="0.25">
      <c r="D2185" s="4"/>
    </row>
    <row r="2186" spans="4:4" x14ac:dyDescent="0.25">
      <c r="D2186" s="4"/>
    </row>
    <row r="2187" spans="4:4" x14ac:dyDescent="0.25">
      <c r="D2187" s="4"/>
    </row>
    <row r="2188" spans="4:4" x14ac:dyDescent="0.25">
      <c r="D2188" s="4"/>
    </row>
    <row r="2189" spans="4:4" x14ac:dyDescent="0.25">
      <c r="D2189" s="4"/>
    </row>
    <row r="2190" spans="4:4" x14ac:dyDescent="0.25">
      <c r="D2190" s="4"/>
    </row>
    <row r="2191" spans="4:4" x14ac:dyDescent="0.25">
      <c r="D2191" s="4"/>
    </row>
    <row r="2192" spans="4:4" x14ac:dyDescent="0.25">
      <c r="D2192" s="4"/>
    </row>
    <row r="2193" spans="4:4" x14ac:dyDescent="0.25">
      <c r="D2193" s="4"/>
    </row>
    <row r="2194" spans="4:4" x14ac:dyDescent="0.25">
      <c r="D2194" s="4"/>
    </row>
    <row r="2195" spans="4:4" x14ac:dyDescent="0.25">
      <c r="D2195" s="4"/>
    </row>
    <row r="2196" spans="4:4" x14ac:dyDescent="0.25">
      <c r="D2196" s="4"/>
    </row>
    <row r="2197" spans="4:4" x14ac:dyDescent="0.25">
      <c r="D2197" s="4"/>
    </row>
    <row r="2198" spans="4:4" x14ac:dyDescent="0.25">
      <c r="D2198" s="4"/>
    </row>
    <row r="2199" spans="4:4" x14ac:dyDescent="0.25">
      <c r="D2199" s="4"/>
    </row>
    <row r="2200" spans="4:4" x14ac:dyDescent="0.25">
      <c r="D2200" s="4"/>
    </row>
    <row r="2201" spans="4:4" x14ac:dyDescent="0.25">
      <c r="D2201" s="4"/>
    </row>
    <row r="2202" spans="4:4" x14ac:dyDescent="0.25">
      <c r="D2202" s="4"/>
    </row>
    <row r="2203" spans="4:4" x14ac:dyDescent="0.25">
      <c r="D2203" s="4"/>
    </row>
    <row r="2204" spans="4:4" x14ac:dyDescent="0.25">
      <c r="D2204" s="4"/>
    </row>
    <row r="2205" spans="4:4" x14ac:dyDescent="0.25">
      <c r="D2205" s="4"/>
    </row>
    <row r="2206" spans="4:4" x14ac:dyDescent="0.25">
      <c r="D2206" s="4"/>
    </row>
    <row r="2207" spans="4:4" x14ac:dyDescent="0.25">
      <c r="D2207" s="4"/>
    </row>
    <row r="2208" spans="4:4" x14ac:dyDescent="0.25">
      <c r="D2208" s="4"/>
    </row>
    <row r="2209" spans="4:4" x14ac:dyDescent="0.25">
      <c r="D2209" s="4"/>
    </row>
    <row r="2210" spans="4:4" x14ac:dyDescent="0.25">
      <c r="D2210" s="4"/>
    </row>
    <row r="2211" spans="4:4" x14ac:dyDescent="0.25">
      <c r="D2211" s="4"/>
    </row>
    <row r="2212" spans="4:4" x14ac:dyDescent="0.25">
      <c r="D2212" s="4"/>
    </row>
    <row r="2213" spans="4:4" x14ac:dyDescent="0.25">
      <c r="D2213" s="4"/>
    </row>
    <row r="2214" spans="4:4" x14ac:dyDescent="0.25">
      <c r="D2214" s="4"/>
    </row>
    <row r="2215" spans="4:4" x14ac:dyDescent="0.25">
      <c r="D2215" s="4"/>
    </row>
    <row r="2216" spans="4:4" x14ac:dyDescent="0.25">
      <c r="D2216" s="4"/>
    </row>
    <row r="2217" spans="4:4" x14ac:dyDescent="0.25">
      <c r="D2217" s="4"/>
    </row>
    <row r="2218" spans="4:4" x14ac:dyDescent="0.25">
      <c r="D2218" s="4"/>
    </row>
    <row r="2219" spans="4:4" x14ac:dyDescent="0.25">
      <c r="D2219" s="4"/>
    </row>
    <row r="2220" spans="4:4" x14ac:dyDescent="0.25">
      <c r="D2220" s="4"/>
    </row>
    <row r="2221" spans="4:4" x14ac:dyDescent="0.25">
      <c r="D2221" s="4"/>
    </row>
    <row r="2222" spans="4:4" x14ac:dyDescent="0.25">
      <c r="D2222" s="4"/>
    </row>
    <row r="2223" spans="4:4" x14ac:dyDescent="0.25">
      <c r="D2223" s="4"/>
    </row>
    <row r="2224" spans="4:4" x14ac:dyDescent="0.25">
      <c r="D2224" s="4"/>
    </row>
    <row r="2225" spans="4:4" x14ac:dyDescent="0.25">
      <c r="D2225" s="4"/>
    </row>
    <row r="2226" spans="4:4" x14ac:dyDescent="0.25">
      <c r="D2226" s="4"/>
    </row>
    <row r="2227" spans="4:4" x14ac:dyDescent="0.25">
      <c r="D2227" s="4"/>
    </row>
    <row r="2228" spans="4:4" x14ac:dyDescent="0.25">
      <c r="D2228" s="4"/>
    </row>
    <row r="2229" spans="4:4" x14ac:dyDescent="0.25">
      <c r="D2229" s="4"/>
    </row>
    <row r="2230" spans="4:4" x14ac:dyDescent="0.25">
      <c r="D2230" s="4"/>
    </row>
    <row r="2231" spans="4:4" x14ac:dyDescent="0.25">
      <c r="D2231" s="4"/>
    </row>
    <row r="2232" spans="4:4" x14ac:dyDescent="0.25">
      <c r="D2232" s="4"/>
    </row>
    <row r="2233" spans="4:4" x14ac:dyDescent="0.25">
      <c r="D2233" s="4"/>
    </row>
    <row r="2234" spans="4:4" x14ac:dyDescent="0.25">
      <c r="D2234" s="4"/>
    </row>
    <row r="2235" spans="4:4" x14ac:dyDescent="0.25">
      <c r="D2235" s="4"/>
    </row>
    <row r="2236" spans="4:4" x14ac:dyDescent="0.25">
      <c r="D2236" s="4"/>
    </row>
    <row r="2237" spans="4:4" x14ac:dyDescent="0.25">
      <c r="D2237" s="4"/>
    </row>
    <row r="2238" spans="4:4" x14ac:dyDescent="0.25">
      <c r="D2238" s="4"/>
    </row>
    <row r="2239" spans="4:4" x14ac:dyDescent="0.25">
      <c r="D2239" s="4"/>
    </row>
    <row r="2240" spans="4:4" x14ac:dyDescent="0.25">
      <c r="D2240" s="4"/>
    </row>
    <row r="2241" spans="4:4" x14ac:dyDescent="0.25">
      <c r="D2241" s="4"/>
    </row>
    <row r="2242" spans="4:4" x14ac:dyDescent="0.25">
      <c r="D2242" s="4"/>
    </row>
    <row r="2243" spans="4:4" x14ac:dyDescent="0.25">
      <c r="D2243" s="4"/>
    </row>
    <row r="2244" spans="4:4" x14ac:dyDescent="0.25">
      <c r="D2244" s="4"/>
    </row>
    <row r="2245" spans="4:4" x14ac:dyDescent="0.25">
      <c r="D2245" s="4"/>
    </row>
    <row r="2246" spans="4:4" x14ac:dyDescent="0.25">
      <c r="D2246" s="4"/>
    </row>
    <row r="2247" spans="4:4" x14ac:dyDescent="0.25">
      <c r="D2247" s="4"/>
    </row>
    <row r="2248" spans="4:4" x14ac:dyDescent="0.25">
      <c r="D2248" s="4"/>
    </row>
    <row r="2249" spans="4:4" x14ac:dyDescent="0.25">
      <c r="D2249" s="4"/>
    </row>
    <row r="2250" spans="4:4" x14ac:dyDescent="0.25">
      <c r="D2250" s="4"/>
    </row>
    <row r="2251" spans="4:4" x14ac:dyDescent="0.25">
      <c r="D2251" s="4"/>
    </row>
    <row r="2252" spans="4:4" x14ac:dyDescent="0.25">
      <c r="D2252" s="4"/>
    </row>
    <row r="2253" spans="4:4" x14ac:dyDescent="0.25">
      <c r="D2253" s="4"/>
    </row>
    <row r="2254" spans="4:4" x14ac:dyDescent="0.25">
      <c r="D2254" s="4"/>
    </row>
    <row r="2255" spans="4:4" x14ac:dyDescent="0.25">
      <c r="D2255" s="4"/>
    </row>
    <row r="2256" spans="4:4" x14ac:dyDescent="0.25">
      <c r="D2256" s="4"/>
    </row>
    <row r="2257" spans="4:4" x14ac:dyDescent="0.25">
      <c r="D2257" s="4"/>
    </row>
    <row r="2258" spans="4:4" x14ac:dyDescent="0.25">
      <c r="D2258" s="4"/>
    </row>
    <row r="2259" spans="4:4" x14ac:dyDescent="0.25">
      <c r="D2259" s="4"/>
    </row>
    <row r="2260" spans="4:4" x14ac:dyDescent="0.25">
      <c r="D2260" s="4"/>
    </row>
    <row r="2261" spans="4:4" x14ac:dyDescent="0.25">
      <c r="D2261" s="4"/>
    </row>
    <row r="2262" spans="4:4" x14ac:dyDescent="0.25">
      <c r="D2262" s="4"/>
    </row>
    <row r="2263" spans="4:4" x14ac:dyDescent="0.25">
      <c r="D2263" s="4"/>
    </row>
    <row r="2264" spans="4:4" x14ac:dyDescent="0.25">
      <c r="D2264" s="4"/>
    </row>
    <row r="2265" spans="4:4" x14ac:dyDescent="0.25">
      <c r="D2265" s="4"/>
    </row>
    <row r="2266" spans="4:4" x14ac:dyDescent="0.25">
      <c r="D2266" s="4"/>
    </row>
    <row r="2267" spans="4:4" x14ac:dyDescent="0.25">
      <c r="D2267" s="4"/>
    </row>
    <row r="2268" spans="4:4" x14ac:dyDescent="0.25">
      <c r="D2268" s="4"/>
    </row>
    <row r="2269" spans="4:4" x14ac:dyDescent="0.25">
      <c r="D2269" s="4"/>
    </row>
    <row r="2270" spans="4:4" x14ac:dyDescent="0.25">
      <c r="D2270" s="4"/>
    </row>
    <row r="2271" spans="4:4" x14ac:dyDescent="0.25">
      <c r="D2271" s="4"/>
    </row>
    <row r="2272" spans="4:4" x14ac:dyDescent="0.25">
      <c r="D2272" s="4"/>
    </row>
    <row r="2273" spans="4:4" x14ac:dyDescent="0.25">
      <c r="D2273" s="4"/>
    </row>
    <row r="2274" spans="4:4" x14ac:dyDescent="0.25">
      <c r="D2274" s="4"/>
    </row>
    <row r="2275" spans="4:4" x14ac:dyDescent="0.25">
      <c r="D2275" s="4"/>
    </row>
    <row r="2276" spans="4:4" x14ac:dyDescent="0.25">
      <c r="D2276" s="4"/>
    </row>
    <row r="2277" spans="4:4" x14ac:dyDescent="0.25">
      <c r="D2277" s="4"/>
    </row>
    <row r="2278" spans="4:4" x14ac:dyDescent="0.25">
      <c r="D2278" s="4"/>
    </row>
    <row r="2279" spans="4:4" x14ac:dyDescent="0.25">
      <c r="D2279" s="4"/>
    </row>
    <row r="2280" spans="4:4" x14ac:dyDescent="0.25">
      <c r="D2280" s="4"/>
    </row>
    <row r="2281" spans="4:4" x14ac:dyDescent="0.25">
      <c r="D2281" s="4"/>
    </row>
    <row r="2282" spans="4:4" x14ac:dyDescent="0.25">
      <c r="D2282" s="4"/>
    </row>
    <row r="2283" spans="4:4" x14ac:dyDescent="0.25">
      <c r="D2283" s="4"/>
    </row>
    <row r="2284" spans="4:4" x14ac:dyDescent="0.25">
      <c r="D2284" s="4"/>
    </row>
    <row r="2285" spans="4:4" x14ac:dyDescent="0.25">
      <c r="D2285" s="4"/>
    </row>
    <row r="2286" spans="4:4" x14ac:dyDescent="0.25">
      <c r="D2286" s="4"/>
    </row>
    <row r="2287" spans="4:4" x14ac:dyDescent="0.25">
      <c r="D2287" s="4"/>
    </row>
    <row r="2288" spans="4:4" x14ac:dyDescent="0.25">
      <c r="D2288" s="4"/>
    </row>
    <row r="2289" spans="4:4" x14ac:dyDescent="0.25">
      <c r="D2289" s="4"/>
    </row>
    <row r="2290" spans="4:4" x14ac:dyDescent="0.25">
      <c r="D2290" s="4"/>
    </row>
    <row r="2291" spans="4:4" x14ac:dyDescent="0.25">
      <c r="D2291" s="4"/>
    </row>
    <row r="2292" spans="4:4" x14ac:dyDescent="0.25">
      <c r="D2292" s="4"/>
    </row>
    <row r="2293" spans="4:4" x14ac:dyDescent="0.25">
      <c r="D2293" s="4"/>
    </row>
    <row r="2294" spans="4:4" x14ac:dyDescent="0.25">
      <c r="D2294" s="4"/>
    </row>
    <row r="2295" spans="4:4" x14ac:dyDescent="0.25">
      <c r="D2295" s="4"/>
    </row>
    <row r="2296" spans="4:4" x14ac:dyDescent="0.25">
      <c r="D2296" s="4"/>
    </row>
    <row r="2297" spans="4:4" x14ac:dyDescent="0.25">
      <c r="D2297" s="4"/>
    </row>
    <row r="2298" spans="4:4" x14ac:dyDescent="0.25">
      <c r="D2298" s="4"/>
    </row>
    <row r="2299" spans="4:4" x14ac:dyDescent="0.25">
      <c r="D2299" s="4"/>
    </row>
    <row r="2300" spans="4:4" x14ac:dyDescent="0.25">
      <c r="D2300" s="4"/>
    </row>
    <row r="2301" spans="4:4" x14ac:dyDescent="0.25">
      <c r="D2301" s="4"/>
    </row>
    <row r="2302" spans="4:4" x14ac:dyDescent="0.25">
      <c r="D2302" s="4"/>
    </row>
    <row r="2303" spans="4:4" x14ac:dyDescent="0.25">
      <c r="D2303" s="4"/>
    </row>
    <row r="2304" spans="4:4" x14ac:dyDescent="0.25">
      <c r="D2304" s="4"/>
    </row>
    <row r="2305" spans="4:4" x14ac:dyDescent="0.25">
      <c r="D2305" s="4"/>
    </row>
    <row r="2306" spans="4:4" x14ac:dyDescent="0.25">
      <c r="D2306" s="4"/>
    </row>
    <row r="2307" spans="4:4" x14ac:dyDescent="0.25">
      <c r="D2307" s="4"/>
    </row>
    <row r="2308" spans="4:4" x14ac:dyDescent="0.25">
      <c r="D2308" s="4"/>
    </row>
    <row r="2309" spans="4:4" x14ac:dyDescent="0.25">
      <c r="D2309" s="4"/>
    </row>
    <row r="2310" spans="4:4" x14ac:dyDescent="0.25">
      <c r="D2310" s="4"/>
    </row>
    <row r="2311" spans="4:4" x14ac:dyDescent="0.25">
      <c r="D2311" s="4"/>
    </row>
    <row r="2312" spans="4:4" x14ac:dyDescent="0.25">
      <c r="D2312" s="4"/>
    </row>
    <row r="2313" spans="4:4" x14ac:dyDescent="0.25">
      <c r="D2313" s="4"/>
    </row>
    <row r="2314" spans="4:4" x14ac:dyDescent="0.25">
      <c r="D2314" s="4"/>
    </row>
    <row r="2315" spans="4:4" x14ac:dyDescent="0.25">
      <c r="D2315" s="4"/>
    </row>
    <row r="2316" spans="4:4" x14ac:dyDescent="0.25">
      <c r="D2316" s="4"/>
    </row>
    <row r="2317" spans="4:4" x14ac:dyDescent="0.25">
      <c r="D2317" s="4"/>
    </row>
    <row r="2318" spans="4:4" x14ac:dyDescent="0.25">
      <c r="D2318" s="4"/>
    </row>
    <row r="2319" spans="4:4" x14ac:dyDescent="0.25">
      <c r="D2319" s="4"/>
    </row>
    <row r="2320" spans="4:4" x14ac:dyDescent="0.25">
      <c r="D2320" s="4"/>
    </row>
    <row r="2321" spans="4:4" x14ac:dyDescent="0.25">
      <c r="D2321" s="4"/>
    </row>
    <row r="2322" spans="4:4" x14ac:dyDescent="0.25">
      <c r="D2322" s="4"/>
    </row>
    <row r="2323" spans="4:4" x14ac:dyDescent="0.25">
      <c r="D2323" s="4"/>
    </row>
    <row r="2324" spans="4:4" x14ac:dyDescent="0.25">
      <c r="D2324" s="4"/>
    </row>
    <row r="2325" spans="4:4" x14ac:dyDescent="0.25">
      <c r="D2325" s="4"/>
    </row>
    <row r="2326" spans="4:4" x14ac:dyDescent="0.25">
      <c r="D2326" s="4"/>
    </row>
    <row r="2327" spans="4:4" x14ac:dyDescent="0.25">
      <c r="D2327" s="4"/>
    </row>
    <row r="2328" spans="4:4" x14ac:dyDescent="0.25">
      <c r="D2328" s="4"/>
    </row>
    <row r="2329" spans="4:4" x14ac:dyDescent="0.25">
      <c r="D2329" s="4"/>
    </row>
    <row r="2330" spans="4:4" x14ac:dyDescent="0.25">
      <c r="D2330" s="4"/>
    </row>
    <row r="2331" spans="4:4" x14ac:dyDescent="0.25">
      <c r="D2331" s="4"/>
    </row>
    <row r="2332" spans="4:4" x14ac:dyDescent="0.25">
      <c r="D2332" s="4"/>
    </row>
    <row r="2333" spans="4:4" x14ac:dyDescent="0.25">
      <c r="D2333" s="4"/>
    </row>
    <row r="2334" spans="4:4" x14ac:dyDescent="0.25">
      <c r="D2334" s="4"/>
    </row>
    <row r="2335" spans="4:4" x14ac:dyDescent="0.25">
      <c r="D2335" s="4"/>
    </row>
    <row r="2336" spans="4:4" x14ac:dyDescent="0.25">
      <c r="D2336" s="4"/>
    </row>
    <row r="2337" spans="4:4" x14ac:dyDescent="0.25">
      <c r="D2337" s="4"/>
    </row>
    <row r="2338" spans="4:4" x14ac:dyDescent="0.25">
      <c r="D2338" s="4"/>
    </row>
    <row r="2339" spans="4:4" x14ac:dyDescent="0.25">
      <c r="D2339" s="4"/>
    </row>
    <row r="2340" spans="4:4" x14ac:dyDescent="0.25">
      <c r="D2340" s="4"/>
    </row>
    <row r="2341" spans="4:4" x14ac:dyDescent="0.25">
      <c r="D2341" s="4"/>
    </row>
    <row r="2342" spans="4:4" x14ac:dyDescent="0.25">
      <c r="D2342" s="4"/>
    </row>
    <row r="2343" spans="4:4" x14ac:dyDescent="0.25">
      <c r="D2343" s="4"/>
    </row>
    <row r="2344" spans="4:4" x14ac:dyDescent="0.25">
      <c r="D2344" s="4"/>
    </row>
    <row r="2345" spans="4:4" x14ac:dyDescent="0.25">
      <c r="D2345" s="4"/>
    </row>
    <row r="2346" spans="4:4" x14ac:dyDescent="0.25">
      <c r="D2346" s="4"/>
    </row>
    <row r="2347" spans="4:4" x14ac:dyDescent="0.25">
      <c r="D2347" s="4"/>
    </row>
    <row r="2348" spans="4:4" x14ac:dyDescent="0.25">
      <c r="D2348" s="4"/>
    </row>
    <row r="2349" spans="4:4" x14ac:dyDescent="0.25">
      <c r="D2349" s="4"/>
    </row>
    <row r="2350" spans="4:4" x14ac:dyDescent="0.25">
      <c r="D2350" s="4"/>
    </row>
    <row r="2351" spans="4:4" x14ac:dyDescent="0.25">
      <c r="D2351" s="4"/>
    </row>
    <row r="2352" spans="4:4" x14ac:dyDescent="0.25">
      <c r="D2352" s="4"/>
    </row>
    <row r="2353" spans="4:4" x14ac:dyDescent="0.25">
      <c r="D2353" s="4"/>
    </row>
    <row r="2354" spans="4:4" x14ac:dyDescent="0.25">
      <c r="D2354" s="4"/>
    </row>
    <row r="2355" spans="4:4" x14ac:dyDescent="0.25">
      <c r="D2355" s="4"/>
    </row>
    <row r="2356" spans="4:4" x14ac:dyDescent="0.25">
      <c r="D2356" s="4"/>
    </row>
    <row r="2357" spans="4:4" x14ac:dyDescent="0.25">
      <c r="D2357" s="4"/>
    </row>
    <row r="2358" spans="4:4" x14ac:dyDescent="0.25">
      <c r="D2358" s="4"/>
    </row>
    <row r="2359" spans="4:4" x14ac:dyDescent="0.25">
      <c r="D2359" s="4"/>
    </row>
    <row r="2360" spans="4:4" x14ac:dyDescent="0.25">
      <c r="D2360" s="4"/>
    </row>
    <row r="2361" spans="4:4" x14ac:dyDescent="0.25">
      <c r="D2361" s="4"/>
    </row>
    <row r="2362" spans="4:4" x14ac:dyDescent="0.25">
      <c r="D2362" s="4"/>
    </row>
    <row r="2363" spans="4:4" x14ac:dyDescent="0.25">
      <c r="D2363" s="4"/>
    </row>
    <row r="2364" spans="4:4" x14ac:dyDescent="0.25">
      <c r="D2364" s="4"/>
    </row>
    <row r="2365" spans="4:4" x14ac:dyDescent="0.25">
      <c r="D2365" s="4"/>
    </row>
    <row r="2366" spans="4:4" x14ac:dyDescent="0.25">
      <c r="D2366" s="4"/>
    </row>
    <row r="2367" spans="4:4" x14ac:dyDescent="0.25">
      <c r="D2367" s="4"/>
    </row>
    <row r="2368" spans="4:4" x14ac:dyDescent="0.25">
      <c r="D2368" s="4"/>
    </row>
    <row r="2369" spans="4:4" x14ac:dyDescent="0.25">
      <c r="D2369" s="4"/>
    </row>
    <row r="2370" spans="4:4" x14ac:dyDescent="0.25">
      <c r="D2370" s="4"/>
    </row>
    <row r="2371" spans="4:4" x14ac:dyDescent="0.25">
      <c r="D2371" s="4"/>
    </row>
    <row r="2372" spans="4:4" x14ac:dyDescent="0.25">
      <c r="D2372" s="4"/>
    </row>
    <row r="2373" spans="4:4" x14ac:dyDescent="0.25">
      <c r="D2373" s="4"/>
    </row>
    <row r="2374" spans="4:4" x14ac:dyDescent="0.25">
      <c r="D2374" s="4"/>
    </row>
    <row r="2375" spans="4:4" x14ac:dyDescent="0.25">
      <c r="D2375" s="4"/>
    </row>
    <row r="2376" spans="4:4" x14ac:dyDescent="0.25">
      <c r="D2376" s="4"/>
    </row>
    <row r="2377" spans="4:4" x14ac:dyDescent="0.25">
      <c r="D2377" s="4"/>
    </row>
    <row r="2378" spans="4:4" x14ac:dyDescent="0.25">
      <c r="D2378" s="4"/>
    </row>
    <row r="2379" spans="4:4" x14ac:dyDescent="0.25">
      <c r="D2379" s="4"/>
    </row>
    <row r="2380" spans="4:4" x14ac:dyDescent="0.25">
      <c r="D2380" s="4"/>
    </row>
    <row r="2381" spans="4:4" x14ac:dyDescent="0.25">
      <c r="D2381" s="4"/>
    </row>
    <row r="2382" spans="4:4" x14ac:dyDescent="0.25">
      <c r="D2382" s="4"/>
    </row>
    <row r="2383" spans="4:4" x14ac:dyDescent="0.25">
      <c r="D2383" s="4"/>
    </row>
    <row r="2384" spans="4:4" x14ac:dyDescent="0.25">
      <c r="D2384" s="4"/>
    </row>
    <row r="2385" spans="4:4" x14ac:dyDescent="0.25">
      <c r="D2385" s="4"/>
    </row>
    <row r="2386" spans="4:4" x14ac:dyDescent="0.25">
      <c r="D2386" s="4"/>
    </row>
    <row r="2387" spans="4:4" x14ac:dyDescent="0.25">
      <c r="D2387" s="4"/>
    </row>
    <row r="2388" spans="4:4" x14ac:dyDescent="0.25">
      <c r="D2388" s="4"/>
    </row>
    <row r="2389" spans="4:4" x14ac:dyDescent="0.25">
      <c r="D2389" s="4"/>
    </row>
    <row r="2390" spans="4:4" x14ac:dyDescent="0.25">
      <c r="D2390" s="4"/>
    </row>
    <row r="2391" spans="4:4" x14ac:dyDescent="0.25">
      <c r="D2391" s="4"/>
    </row>
    <row r="2392" spans="4:4" x14ac:dyDescent="0.25">
      <c r="D2392" s="4"/>
    </row>
    <row r="2393" spans="4:4" x14ac:dyDescent="0.25">
      <c r="D2393" s="4"/>
    </row>
    <row r="2394" spans="4:4" x14ac:dyDescent="0.25">
      <c r="D2394" s="4"/>
    </row>
    <row r="2395" spans="4:4" x14ac:dyDescent="0.25">
      <c r="D2395" s="4"/>
    </row>
    <row r="2396" spans="4:4" x14ac:dyDescent="0.25">
      <c r="D2396" s="4"/>
    </row>
    <row r="2397" spans="4:4" x14ac:dyDescent="0.25">
      <c r="D2397" s="4"/>
    </row>
    <row r="2398" spans="4:4" x14ac:dyDescent="0.25">
      <c r="D2398" s="4"/>
    </row>
    <row r="2399" spans="4:4" x14ac:dyDescent="0.25">
      <c r="D2399" s="4"/>
    </row>
    <row r="2400" spans="4:4" x14ac:dyDescent="0.25">
      <c r="D2400" s="4"/>
    </row>
    <row r="2401" spans="4:4" x14ac:dyDescent="0.25">
      <c r="D2401" s="4"/>
    </row>
    <row r="2402" spans="4:4" x14ac:dyDescent="0.25">
      <c r="D2402" s="4"/>
    </row>
    <row r="2403" spans="4:4" x14ac:dyDescent="0.25">
      <c r="D2403" s="4"/>
    </row>
    <row r="2404" spans="4:4" x14ac:dyDescent="0.25">
      <c r="D2404" s="4"/>
    </row>
    <row r="2405" spans="4:4" x14ac:dyDescent="0.25">
      <c r="D2405" s="4"/>
    </row>
    <row r="2406" spans="4:4" x14ac:dyDescent="0.25">
      <c r="D2406" s="4"/>
    </row>
    <row r="2407" spans="4:4" x14ac:dyDescent="0.25">
      <c r="D2407" s="4"/>
    </row>
    <row r="2408" spans="4:4" x14ac:dyDescent="0.25">
      <c r="D2408" s="4"/>
    </row>
    <row r="2409" spans="4:4" x14ac:dyDescent="0.25">
      <c r="D2409" s="4"/>
    </row>
    <row r="2410" spans="4:4" x14ac:dyDescent="0.25">
      <c r="D2410" s="4"/>
    </row>
    <row r="2411" spans="4:4" x14ac:dyDescent="0.25">
      <c r="D2411" s="4"/>
    </row>
    <row r="2412" spans="4:4" x14ac:dyDescent="0.25">
      <c r="D2412" s="4"/>
    </row>
    <row r="2413" spans="4:4" x14ac:dyDescent="0.25">
      <c r="D2413" s="4"/>
    </row>
    <row r="2414" spans="4:4" x14ac:dyDescent="0.25">
      <c r="D2414" s="4"/>
    </row>
    <row r="2415" spans="4:4" x14ac:dyDescent="0.25">
      <c r="D2415" s="4"/>
    </row>
    <row r="2416" spans="4:4" x14ac:dyDescent="0.25">
      <c r="D2416" s="4"/>
    </row>
    <row r="2417" spans="4:4" x14ac:dyDescent="0.25">
      <c r="D2417" s="4"/>
    </row>
    <row r="2418" spans="4:4" x14ac:dyDescent="0.25">
      <c r="D2418" s="4"/>
    </row>
    <row r="2419" spans="4:4" x14ac:dyDescent="0.25">
      <c r="D2419" s="4"/>
    </row>
    <row r="2420" spans="4:4" x14ac:dyDescent="0.25">
      <c r="D2420" s="4"/>
    </row>
    <row r="2421" spans="4:4" x14ac:dyDescent="0.25">
      <c r="D2421" s="4"/>
    </row>
    <row r="2422" spans="4:4" x14ac:dyDescent="0.25">
      <c r="D2422" s="4"/>
    </row>
    <row r="2423" spans="4:4" x14ac:dyDescent="0.25">
      <c r="D2423" s="4"/>
    </row>
    <row r="2424" spans="4:4" x14ac:dyDescent="0.25">
      <c r="D2424" s="4"/>
    </row>
    <row r="2425" spans="4:4" x14ac:dyDescent="0.25">
      <c r="D2425" s="4"/>
    </row>
    <row r="2426" spans="4:4" x14ac:dyDescent="0.25">
      <c r="D2426" s="4"/>
    </row>
    <row r="2427" spans="4:4" x14ac:dyDescent="0.25">
      <c r="D2427" s="4"/>
    </row>
    <row r="2428" spans="4:4" x14ac:dyDescent="0.25">
      <c r="D2428" s="4"/>
    </row>
    <row r="2429" spans="4:4" x14ac:dyDescent="0.25">
      <c r="D2429" s="4"/>
    </row>
    <row r="2430" spans="4:4" x14ac:dyDescent="0.25">
      <c r="D2430" s="4"/>
    </row>
    <row r="2431" spans="4:4" x14ac:dyDescent="0.25">
      <c r="D2431" s="4"/>
    </row>
    <row r="2432" spans="4:4" x14ac:dyDescent="0.25">
      <c r="D2432" s="4"/>
    </row>
    <row r="2433" spans="4:4" x14ac:dyDescent="0.25">
      <c r="D2433" s="4"/>
    </row>
    <row r="2434" spans="4:4" x14ac:dyDescent="0.25">
      <c r="D2434" s="4"/>
    </row>
    <row r="2435" spans="4:4" x14ac:dyDescent="0.25">
      <c r="D2435" s="4"/>
    </row>
    <row r="2436" spans="4:4" x14ac:dyDescent="0.25">
      <c r="D2436" s="4"/>
    </row>
    <row r="2437" spans="4:4" x14ac:dyDescent="0.25">
      <c r="D2437" s="4"/>
    </row>
    <row r="2438" spans="4:4" x14ac:dyDescent="0.25">
      <c r="D2438" s="4"/>
    </row>
    <row r="2439" spans="4:4" x14ac:dyDescent="0.25">
      <c r="D2439" s="4"/>
    </row>
    <row r="2440" spans="4:4" x14ac:dyDescent="0.25">
      <c r="D2440" s="4"/>
    </row>
    <row r="2441" spans="4:4" x14ac:dyDescent="0.25">
      <c r="D2441" s="4"/>
    </row>
    <row r="2442" spans="4:4" x14ac:dyDescent="0.25">
      <c r="D2442" s="4"/>
    </row>
    <row r="2443" spans="4:4" x14ac:dyDescent="0.25">
      <c r="D2443" s="4"/>
    </row>
    <row r="2444" spans="4:4" x14ac:dyDescent="0.25">
      <c r="D2444" s="4"/>
    </row>
    <row r="2445" spans="4:4" x14ac:dyDescent="0.25">
      <c r="D2445" s="4"/>
    </row>
    <row r="2446" spans="4:4" x14ac:dyDescent="0.25">
      <c r="D2446" s="4"/>
    </row>
    <row r="2447" spans="4:4" x14ac:dyDescent="0.25">
      <c r="D2447" s="4"/>
    </row>
    <row r="2448" spans="4:4" x14ac:dyDescent="0.25">
      <c r="D2448" s="4"/>
    </row>
    <row r="2449" spans="4:4" x14ac:dyDescent="0.25">
      <c r="D2449" s="4"/>
    </row>
    <row r="2450" spans="4:4" x14ac:dyDescent="0.25">
      <c r="D2450" s="4"/>
    </row>
    <row r="2451" spans="4:4" x14ac:dyDescent="0.25">
      <c r="D2451" s="4"/>
    </row>
    <row r="2452" spans="4:4" x14ac:dyDescent="0.25">
      <c r="D2452" s="4"/>
    </row>
    <row r="2453" spans="4:4" x14ac:dyDescent="0.25">
      <c r="D2453" s="4"/>
    </row>
    <row r="2454" spans="4:4" x14ac:dyDescent="0.25">
      <c r="D2454" s="4"/>
    </row>
    <row r="2455" spans="4:4" x14ac:dyDescent="0.25">
      <c r="D2455" s="4"/>
    </row>
    <row r="2456" spans="4:4" x14ac:dyDescent="0.25">
      <c r="D2456" s="4"/>
    </row>
    <row r="2457" spans="4:4" x14ac:dyDescent="0.25">
      <c r="D2457" s="4"/>
    </row>
    <row r="2458" spans="4:4" x14ac:dyDescent="0.25">
      <c r="D2458" s="4"/>
    </row>
    <row r="2459" spans="4:4" x14ac:dyDescent="0.25">
      <c r="D2459" s="4"/>
    </row>
    <row r="2460" spans="4:4" x14ac:dyDescent="0.25">
      <c r="D2460" s="4"/>
    </row>
    <row r="2461" spans="4:4" x14ac:dyDescent="0.25">
      <c r="D2461" s="4"/>
    </row>
    <row r="2462" spans="4:4" x14ac:dyDescent="0.25">
      <c r="D2462" s="4"/>
    </row>
    <row r="2463" spans="4:4" x14ac:dyDescent="0.25">
      <c r="D2463" s="4"/>
    </row>
    <row r="2464" spans="4:4" x14ac:dyDescent="0.25">
      <c r="D2464" s="4"/>
    </row>
    <row r="2465" spans="4:4" x14ac:dyDescent="0.25">
      <c r="D2465" s="4"/>
    </row>
    <row r="2466" spans="4:4" x14ac:dyDescent="0.25">
      <c r="D2466" s="4"/>
    </row>
    <row r="2467" spans="4:4" x14ac:dyDescent="0.25">
      <c r="D2467" s="4"/>
    </row>
    <row r="2468" spans="4:4" x14ac:dyDescent="0.25">
      <c r="D2468" s="4"/>
    </row>
    <row r="2469" spans="4:4" x14ac:dyDescent="0.25">
      <c r="D2469" s="4"/>
    </row>
    <row r="2470" spans="4:4" x14ac:dyDescent="0.25">
      <c r="D2470" s="4"/>
    </row>
    <row r="2471" spans="4:4" x14ac:dyDescent="0.25">
      <c r="D2471" s="4"/>
    </row>
    <row r="2472" spans="4:4" x14ac:dyDescent="0.25">
      <c r="D2472" s="4"/>
    </row>
    <row r="2473" spans="4:4" x14ac:dyDescent="0.25">
      <c r="D2473" s="4"/>
    </row>
    <row r="2474" spans="4:4" x14ac:dyDescent="0.25">
      <c r="D2474" s="4"/>
    </row>
    <row r="2475" spans="4:4" x14ac:dyDescent="0.25">
      <c r="D2475" s="4"/>
    </row>
    <row r="2476" spans="4:4" x14ac:dyDescent="0.25">
      <c r="D2476" s="4"/>
    </row>
    <row r="2477" spans="4:4" x14ac:dyDescent="0.25">
      <c r="D2477" s="4"/>
    </row>
    <row r="2478" spans="4:4" x14ac:dyDescent="0.25">
      <c r="D2478" s="4"/>
    </row>
    <row r="2479" spans="4:4" x14ac:dyDescent="0.25">
      <c r="D2479" s="4"/>
    </row>
    <row r="2480" spans="4:4" x14ac:dyDescent="0.25">
      <c r="D2480" s="4"/>
    </row>
    <row r="2481" spans="4:4" x14ac:dyDescent="0.25">
      <c r="D2481" s="4"/>
    </row>
    <row r="2482" spans="4:4" x14ac:dyDescent="0.25">
      <c r="D2482" s="4"/>
    </row>
    <row r="2483" spans="4:4" x14ac:dyDescent="0.25">
      <c r="D2483" s="4"/>
    </row>
    <row r="2484" spans="4:4" x14ac:dyDescent="0.25">
      <c r="D2484" s="4"/>
    </row>
    <row r="2485" spans="4:4" x14ac:dyDescent="0.25">
      <c r="D2485" s="4"/>
    </row>
    <row r="2486" spans="4:4" x14ac:dyDescent="0.25">
      <c r="D2486" s="4"/>
    </row>
    <row r="2487" spans="4:4" x14ac:dyDescent="0.25">
      <c r="D2487" s="4"/>
    </row>
    <row r="2488" spans="4:4" x14ac:dyDescent="0.25">
      <c r="D2488" s="4"/>
    </row>
    <row r="2489" spans="4:4" x14ac:dyDescent="0.25">
      <c r="D2489" s="4"/>
    </row>
    <row r="2490" spans="4:4" x14ac:dyDescent="0.25">
      <c r="D2490" s="4"/>
    </row>
    <row r="2491" spans="4:4" x14ac:dyDescent="0.25">
      <c r="D2491" s="4"/>
    </row>
    <row r="2492" spans="4:4" x14ac:dyDescent="0.25">
      <c r="D2492" s="4"/>
    </row>
    <row r="2493" spans="4:4" x14ac:dyDescent="0.25">
      <c r="D2493" s="4"/>
    </row>
    <row r="2494" spans="4:4" x14ac:dyDescent="0.25">
      <c r="D2494" s="4"/>
    </row>
    <row r="2495" spans="4:4" x14ac:dyDescent="0.25">
      <c r="D2495" s="4"/>
    </row>
    <row r="2496" spans="4:4" x14ac:dyDescent="0.25">
      <c r="D2496" s="4"/>
    </row>
    <row r="2497" spans="4:4" x14ac:dyDescent="0.25">
      <c r="D2497" s="4"/>
    </row>
    <row r="2498" spans="4:4" x14ac:dyDescent="0.25">
      <c r="D2498" s="4"/>
    </row>
    <row r="2499" spans="4:4" x14ac:dyDescent="0.25">
      <c r="D2499" s="4"/>
    </row>
    <row r="2500" spans="4:4" x14ac:dyDescent="0.25">
      <c r="D2500" s="4"/>
    </row>
    <row r="2501" spans="4:4" x14ac:dyDescent="0.25">
      <c r="D2501" s="4"/>
    </row>
    <row r="2502" spans="4:4" x14ac:dyDescent="0.25">
      <c r="D2502" s="4"/>
    </row>
    <row r="2503" spans="4:4" x14ac:dyDescent="0.25">
      <c r="D2503" s="4"/>
    </row>
    <row r="2504" spans="4:4" x14ac:dyDescent="0.25">
      <c r="D2504" s="4"/>
    </row>
    <row r="2505" spans="4:4" x14ac:dyDescent="0.25">
      <c r="D2505" s="4"/>
    </row>
    <row r="2506" spans="4:4" x14ac:dyDescent="0.25">
      <c r="D2506" s="4"/>
    </row>
    <row r="2507" spans="4:4" x14ac:dyDescent="0.25">
      <c r="D2507" s="4"/>
    </row>
    <row r="2508" spans="4:4" x14ac:dyDescent="0.25">
      <c r="D2508" s="4"/>
    </row>
    <row r="2509" spans="4:4" x14ac:dyDescent="0.25">
      <c r="D2509" s="4"/>
    </row>
    <row r="2510" spans="4:4" x14ac:dyDescent="0.25">
      <c r="D2510" s="4"/>
    </row>
    <row r="2511" spans="4:4" x14ac:dyDescent="0.25">
      <c r="D2511" s="4"/>
    </row>
    <row r="2512" spans="4:4" x14ac:dyDescent="0.25">
      <c r="D2512" s="4"/>
    </row>
    <row r="2513" spans="4:4" x14ac:dyDescent="0.25">
      <c r="D2513" s="4"/>
    </row>
    <row r="2514" spans="4:4" x14ac:dyDescent="0.25">
      <c r="D2514" s="4"/>
    </row>
    <row r="2515" spans="4:4" x14ac:dyDescent="0.25">
      <c r="D2515" s="4"/>
    </row>
    <row r="2516" spans="4:4" x14ac:dyDescent="0.25">
      <c r="D2516" s="4"/>
    </row>
    <row r="2517" spans="4:4" x14ac:dyDescent="0.25">
      <c r="D2517" s="4"/>
    </row>
    <row r="2518" spans="4:4" x14ac:dyDescent="0.25">
      <c r="D2518" s="4"/>
    </row>
    <row r="2519" spans="4:4" x14ac:dyDescent="0.25">
      <c r="D2519" s="4"/>
    </row>
    <row r="2520" spans="4:4" x14ac:dyDescent="0.25">
      <c r="D2520" s="4"/>
    </row>
    <row r="2521" spans="4:4" x14ac:dyDescent="0.25">
      <c r="D2521" s="4"/>
    </row>
    <row r="2522" spans="4:4" x14ac:dyDescent="0.25">
      <c r="D2522" s="4"/>
    </row>
    <row r="2523" spans="4:4" x14ac:dyDescent="0.25">
      <c r="D2523" s="4"/>
    </row>
    <row r="2524" spans="4:4" x14ac:dyDescent="0.25">
      <c r="D2524" s="4"/>
    </row>
    <row r="2525" spans="4:4" x14ac:dyDescent="0.25">
      <c r="D2525" s="4"/>
    </row>
    <row r="2526" spans="4:4" x14ac:dyDescent="0.25">
      <c r="D2526" s="4"/>
    </row>
    <row r="2527" spans="4:4" x14ac:dyDescent="0.25">
      <c r="D2527" s="4"/>
    </row>
    <row r="2528" spans="4:4" x14ac:dyDescent="0.25">
      <c r="D2528" s="4"/>
    </row>
    <row r="2529" spans="4:4" x14ac:dyDescent="0.25">
      <c r="D2529" s="4"/>
    </row>
    <row r="2530" spans="4:4" x14ac:dyDescent="0.25">
      <c r="D2530" s="4"/>
    </row>
    <row r="2531" spans="4:4" x14ac:dyDescent="0.25">
      <c r="D2531" s="4"/>
    </row>
    <row r="2532" spans="4:4" x14ac:dyDescent="0.25">
      <c r="D2532" s="4"/>
    </row>
    <row r="2533" spans="4:4" x14ac:dyDescent="0.25">
      <c r="D2533" s="4"/>
    </row>
    <row r="2534" spans="4:4" x14ac:dyDescent="0.25">
      <c r="D2534" s="4"/>
    </row>
    <row r="2535" spans="4:4" x14ac:dyDescent="0.25">
      <c r="D2535" s="4"/>
    </row>
    <row r="2536" spans="4:4" x14ac:dyDescent="0.25">
      <c r="D2536" s="4"/>
    </row>
    <row r="2537" spans="4:4" x14ac:dyDescent="0.25">
      <c r="D2537" s="4"/>
    </row>
    <row r="2538" spans="4:4" x14ac:dyDescent="0.25">
      <c r="D2538" s="4"/>
    </row>
    <row r="2539" spans="4:4" x14ac:dyDescent="0.25">
      <c r="D2539" s="4"/>
    </row>
    <row r="2540" spans="4:4" x14ac:dyDescent="0.25">
      <c r="D2540" s="4"/>
    </row>
    <row r="2541" spans="4:4" x14ac:dyDescent="0.25">
      <c r="D2541" s="4"/>
    </row>
    <row r="2542" spans="4:4" x14ac:dyDescent="0.25">
      <c r="D2542" s="4"/>
    </row>
    <row r="2543" spans="4:4" x14ac:dyDescent="0.25">
      <c r="D2543" s="4"/>
    </row>
    <row r="2544" spans="4:4" x14ac:dyDescent="0.25">
      <c r="D2544" s="4"/>
    </row>
    <row r="2545" spans="4:4" x14ac:dyDescent="0.25">
      <c r="D2545" s="4"/>
    </row>
    <row r="2546" spans="4:4" x14ac:dyDescent="0.25">
      <c r="D2546" s="4"/>
    </row>
    <row r="2547" spans="4:4" x14ac:dyDescent="0.25">
      <c r="D2547" s="4"/>
    </row>
    <row r="2548" spans="4:4" x14ac:dyDescent="0.25">
      <c r="D2548" s="4"/>
    </row>
    <row r="2549" spans="4:4" x14ac:dyDescent="0.25">
      <c r="D2549" s="4"/>
    </row>
    <row r="2550" spans="4:4" x14ac:dyDescent="0.25">
      <c r="D2550" s="4"/>
    </row>
    <row r="2551" spans="4:4" x14ac:dyDescent="0.25">
      <c r="D2551" s="4"/>
    </row>
    <row r="2552" spans="4:4" x14ac:dyDescent="0.25">
      <c r="D2552" s="4"/>
    </row>
    <row r="2553" spans="4:4" x14ac:dyDescent="0.25">
      <c r="D2553" s="4"/>
    </row>
    <row r="2554" spans="4:4" x14ac:dyDescent="0.25">
      <c r="D2554" s="4"/>
    </row>
    <row r="2555" spans="4:4" x14ac:dyDescent="0.25">
      <c r="D2555" s="4"/>
    </row>
    <row r="2556" spans="4:4" x14ac:dyDescent="0.25">
      <c r="D2556" s="4"/>
    </row>
    <row r="2557" spans="4:4" x14ac:dyDescent="0.25">
      <c r="D2557" s="4"/>
    </row>
    <row r="2558" spans="4:4" x14ac:dyDescent="0.25">
      <c r="D2558" s="4"/>
    </row>
    <row r="2559" spans="4:4" x14ac:dyDescent="0.25">
      <c r="D2559" s="4"/>
    </row>
    <row r="2560" spans="4:4" x14ac:dyDescent="0.25">
      <c r="D2560" s="4"/>
    </row>
    <row r="2561" spans="4:4" x14ac:dyDescent="0.25">
      <c r="D2561" s="4"/>
    </row>
    <row r="2562" spans="4:4" x14ac:dyDescent="0.25">
      <c r="D2562" s="4"/>
    </row>
    <row r="2563" spans="4:4" x14ac:dyDescent="0.25">
      <c r="D2563" s="4"/>
    </row>
    <row r="2564" spans="4:4" x14ac:dyDescent="0.25">
      <c r="D2564" s="4"/>
    </row>
    <row r="2565" spans="4:4" x14ac:dyDescent="0.25">
      <c r="D2565" s="4"/>
    </row>
    <row r="2566" spans="4:4" x14ac:dyDescent="0.25">
      <c r="D2566" s="4"/>
    </row>
    <row r="2567" spans="4:4" x14ac:dyDescent="0.25">
      <c r="D2567" s="4"/>
    </row>
    <row r="2568" spans="4:4" x14ac:dyDescent="0.25">
      <c r="D2568" s="4"/>
    </row>
    <row r="2569" spans="4:4" x14ac:dyDescent="0.25">
      <c r="D2569" s="4"/>
    </row>
    <row r="2570" spans="4:4" x14ac:dyDescent="0.25">
      <c r="D2570" s="4"/>
    </row>
    <row r="2571" spans="4:4" x14ac:dyDescent="0.25">
      <c r="D2571" s="4"/>
    </row>
    <row r="2572" spans="4:4" x14ac:dyDescent="0.25">
      <c r="D2572" s="4"/>
    </row>
    <row r="2573" spans="4:4" x14ac:dyDescent="0.25">
      <c r="D2573" s="4"/>
    </row>
    <row r="2574" spans="4:4" x14ac:dyDescent="0.25">
      <c r="D2574" s="4"/>
    </row>
    <row r="2575" spans="4:4" x14ac:dyDescent="0.25">
      <c r="D2575" s="4"/>
    </row>
    <row r="2576" spans="4:4" x14ac:dyDescent="0.25">
      <c r="D2576" s="4"/>
    </row>
    <row r="2577" spans="4:4" x14ac:dyDescent="0.25">
      <c r="D2577" s="4"/>
    </row>
    <row r="2578" spans="4:4" x14ac:dyDescent="0.25">
      <c r="D2578" s="4"/>
    </row>
    <row r="2579" spans="4:4" x14ac:dyDescent="0.25">
      <c r="D2579" s="4"/>
    </row>
    <row r="2580" spans="4:4" x14ac:dyDescent="0.25">
      <c r="D2580" s="4"/>
    </row>
    <row r="2581" spans="4:4" x14ac:dyDescent="0.25">
      <c r="D2581" s="4"/>
    </row>
    <row r="2582" spans="4:4" x14ac:dyDescent="0.25">
      <c r="D2582" s="4"/>
    </row>
    <row r="2583" spans="4:4" x14ac:dyDescent="0.25">
      <c r="D2583" s="4"/>
    </row>
    <row r="2584" spans="4:4" x14ac:dyDescent="0.25">
      <c r="D2584" s="4"/>
    </row>
    <row r="2585" spans="4:4" x14ac:dyDescent="0.25">
      <c r="D2585" s="4"/>
    </row>
    <row r="2586" spans="4:4" x14ac:dyDescent="0.25">
      <c r="D2586" s="4"/>
    </row>
    <row r="2587" spans="4:4" x14ac:dyDescent="0.25">
      <c r="D2587" s="4"/>
    </row>
    <row r="2588" spans="4:4" x14ac:dyDescent="0.25">
      <c r="D2588" s="4"/>
    </row>
    <row r="2589" spans="4:4" x14ac:dyDescent="0.25">
      <c r="D2589" s="4"/>
    </row>
    <row r="2590" spans="4:4" x14ac:dyDescent="0.25">
      <c r="D2590" s="4"/>
    </row>
    <row r="2591" spans="4:4" x14ac:dyDescent="0.25">
      <c r="D2591" s="4"/>
    </row>
    <row r="2592" spans="4:4" x14ac:dyDescent="0.25">
      <c r="D2592" s="4"/>
    </row>
    <row r="2593" spans="4:4" x14ac:dyDescent="0.25">
      <c r="D2593" s="4"/>
    </row>
    <row r="2594" spans="4:4" x14ac:dyDescent="0.25">
      <c r="D2594" s="4"/>
    </row>
    <row r="2595" spans="4:4" x14ac:dyDescent="0.25">
      <c r="D2595" s="4"/>
    </row>
    <row r="2596" spans="4:4" x14ac:dyDescent="0.25">
      <c r="D2596" s="4"/>
    </row>
    <row r="2597" spans="4:4" x14ac:dyDescent="0.25">
      <c r="D2597" s="4"/>
    </row>
    <row r="2598" spans="4:4" x14ac:dyDescent="0.25">
      <c r="D2598" s="4"/>
    </row>
    <row r="2599" spans="4:4" x14ac:dyDescent="0.25">
      <c r="D2599" s="4"/>
    </row>
    <row r="2600" spans="4:4" x14ac:dyDescent="0.25">
      <c r="D2600" s="4"/>
    </row>
    <row r="2601" spans="4:4" x14ac:dyDescent="0.25">
      <c r="D2601" s="4"/>
    </row>
    <row r="2602" spans="4:4" x14ac:dyDescent="0.25">
      <c r="D2602" s="4"/>
    </row>
    <row r="2603" spans="4:4" x14ac:dyDescent="0.25">
      <c r="D2603" s="4"/>
    </row>
    <row r="2604" spans="4:4" x14ac:dyDescent="0.25">
      <c r="D2604" s="4"/>
    </row>
    <row r="2605" spans="4:4" x14ac:dyDescent="0.25">
      <c r="D2605" s="4"/>
    </row>
    <row r="2606" spans="4:4" x14ac:dyDescent="0.25">
      <c r="D2606" s="4"/>
    </row>
    <row r="2607" spans="4:4" x14ac:dyDescent="0.25">
      <c r="D2607" s="4"/>
    </row>
    <row r="2608" spans="4:4" x14ac:dyDescent="0.25">
      <c r="D2608" s="4"/>
    </row>
    <row r="2609" spans="4:4" x14ac:dyDescent="0.25">
      <c r="D2609" s="4"/>
    </row>
    <row r="2610" spans="4:4" x14ac:dyDescent="0.25">
      <c r="D2610" s="4"/>
    </row>
    <row r="2611" spans="4:4" x14ac:dyDescent="0.25">
      <c r="D2611" s="4"/>
    </row>
    <row r="2612" spans="4:4" x14ac:dyDescent="0.25">
      <c r="D2612" s="4"/>
    </row>
    <row r="2613" spans="4:4" x14ac:dyDescent="0.25">
      <c r="D2613" s="4"/>
    </row>
    <row r="2614" spans="4:4" x14ac:dyDescent="0.25">
      <c r="D2614" s="4"/>
    </row>
    <row r="2615" spans="4:4" x14ac:dyDescent="0.25">
      <c r="D2615" s="4"/>
    </row>
    <row r="2616" spans="4:4" x14ac:dyDescent="0.25">
      <c r="D2616" s="4"/>
    </row>
    <row r="2617" spans="4:4" x14ac:dyDescent="0.25">
      <c r="D2617" s="4"/>
    </row>
    <row r="2618" spans="4:4" x14ac:dyDescent="0.25">
      <c r="D2618" s="4"/>
    </row>
    <row r="2619" spans="4:4" x14ac:dyDescent="0.25">
      <c r="D2619" s="4"/>
    </row>
    <row r="2620" spans="4:4" x14ac:dyDescent="0.25">
      <c r="D2620" s="4"/>
    </row>
    <row r="2621" spans="4:4" x14ac:dyDescent="0.25">
      <c r="D2621" s="4"/>
    </row>
    <row r="2622" spans="4:4" x14ac:dyDescent="0.25">
      <c r="D2622" s="4"/>
    </row>
    <row r="2623" spans="4:4" x14ac:dyDescent="0.25">
      <c r="D2623" s="4"/>
    </row>
    <row r="2624" spans="4:4" x14ac:dyDescent="0.25">
      <c r="D2624" s="4"/>
    </row>
    <row r="2625" spans="4:4" x14ac:dyDescent="0.25">
      <c r="D2625" s="4"/>
    </row>
    <row r="2626" spans="4:4" x14ac:dyDescent="0.25">
      <c r="D2626" s="4"/>
    </row>
    <row r="2627" spans="4:4" x14ac:dyDescent="0.25">
      <c r="D2627" s="4"/>
    </row>
    <row r="2628" spans="4:4" x14ac:dyDescent="0.25">
      <c r="D2628" s="4"/>
    </row>
    <row r="2629" spans="4:4" x14ac:dyDescent="0.25">
      <c r="D2629" s="4"/>
    </row>
    <row r="2630" spans="4:4" x14ac:dyDescent="0.25">
      <c r="D2630" s="4"/>
    </row>
    <row r="2631" spans="4:4" x14ac:dyDescent="0.25">
      <c r="D2631" s="4"/>
    </row>
    <row r="2632" spans="4:4" x14ac:dyDescent="0.25">
      <c r="D2632" s="4"/>
    </row>
    <row r="2633" spans="4:4" x14ac:dyDescent="0.25">
      <c r="D2633" s="4"/>
    </row>
    <row r="2634" spans="4:4" x14ac:dyDescent="0.25">
      <c r="D2634" s="4"/>
    </row>
    <row r="2635" spans="4:4" x14ac:dyDescent="0.25">
      <c r="D2635" s="4"/>
    </row>
    <row r="2636" spans="4:4" x14ac:dyDescent="0.25">
      <c r="D2636" s="4"/>
    </row>
    <row r="2637" spans="4:4" x14ac:dyDescent="0.25">
      <c r="D2637" s="4"/>
    </row>
    <row r="2638" spans="4:4" x14ac:dyDescent="0.25">
      <c r="D2638" s="4"/>
    </row>
    <row r="2639" spans="4:4" x14ac:dyDescent="0.25">
      <c r="D2639" s="4"/>
    </row>
    <row r="2640" spans="4:4" x14ac:dyDescent="0.25">
      <c r="D2640" s="4"/>
    </row>
    <row r="2641" spans="4:4" x14ac:dyDescent="0.25">
      <c r="D2641" s="4"/>
    </row>
    <row r="2642" spans="4:4" x14ac:dyDescent="0.25">
      <c r="D2642" s="4"/>
    </row>
    <row r="2643" spans="4:4" x14ac:dyDescent="0.25">
      <c r="D2643" s="4"/>
    </row>
    <row r="2644" spans="4:4" x14ac:dyDescent="0.25">
      <c r="D2644" s="4"/>
    </row>
    <row r="2645" spans="4:4" x14ac:dyDescent="0.25">
      <c r="D2645" s="4"/>
    </row>
    <row r="2646" spans="4:4" x14ac:dyDescent="0.25">
      <c r="D2646" s="4"/>
    </row>
    <row r="2647" spans="4:4" x14ac:dyDescent="0.25">
      <c r="D2647" s="4"/>
    </row>
    <row r="2648" spans="4:4" x14ac:dyDescent="0.25">
      <c r="D2648" s="4"/>
    </row>
    <row r="2649" spans="4:4" x14ac:dyDescent="0.25">
      <c r="D2649" s="4"/>
    </row>
    <row r="2650" spans="4:4" x14ac:dyDescent="0.25">
      <c r="D2650" s="4"/>
    </row>
    <row r="2651" spans="4:4" x14ac:dyDescent="0.25">
      <c r="D2651" s="4"/>
    </row>
    <row r="2652" spans="4:4" x14ac:dyDescent="0.25">
      <c r="D2652" s="4"/>
    </row>
    <row r="2653" spans="4:4" x14ac:dyDescent="0.25">
      <c r="D2653" s="4"/>
    </row>
    <row r="2654" spans="4:4" x14ac:dyDescent="0.25">
      <c r="D2654" s="4"/>
    </row>
    <row r="2655" spans="4:4" x14ac:dyDescent="0.25">
      <c r="D2655" s="4"/>
    </row>
    <row r="2656" spans="4:4" x14ac:dyDescent="0.25">
      <c r="D2656" s="4"/>
    </row>
    <row r="2657" spans="4:4" x14ac:dyDescent="0.25">
      <c r="D2657" s="4"/>
    </row>
    <row r="2658" spans="4:4" x14ac:dyDescent="0.25">
      <c r="D2658" s="4"/>
    </row>
    <row r="2659" spans="4:4" x14ac:dyDescent="0.25">
      <c r="D2659" s="4"/>
    </row>
    <row r="2660" spans="4:4" x14ac:dyDescent="0.25">
      <c r="D2660" s="4"/>
    </row>
    <row r="2661" spans="4:4" x14ac:dyDescent="0.25">
      <c r="D2661" s="4"/>
    </row>
    <row r="2662" spans="4:4" x14ac:dyDescent="0.25">
      <c r="D2662" s="4"/>
    </row>
    <row r="2663" spans="4:4" x14ac:dyDescent="0.25">
      <c r="D2663" s="4"/>
    </row>
    <row r="2664" spans="4:4" x14ac:dyDescent="0.25">
      <c r="D2664" s="4"/>
    </row>
    <row r="2665" spans="4:4" x14ac:dyDescent="0.25">
      <c r="D2665" s="4"/>
    </row>
    <row r="2666" spans="4:4" x14ac:dyDescent="0.25">
      <c r="D2666" s="4"/>
    </row>
    <row r="2667" spans="4:4" x14ac:dyDescent="0.25">
      <c r="D2667" s="4"/>
    </row>
    <row r="2668" spans="4:4" x14ac:dyDescent="0.25">
      <c r="D2668" s="4"/>
    </row>
    <row r="2669" spans="4:4" x14ac:dyDescent="0.25">
      <c r="D2669" s="4"/>
    </row>
    <row r="2670" spans="4:4" x14ac:dyDescent="0.25">
      <c r="D2670" s="4"/>
    </row>
    <row r="2671" spans="4:4" x14ac:dyDescent="0.25">
      <c r="D2671" s="4"/>
    </row>
    <row r="2672" spans="4:4" x14ac:dyDescent="0.25">
      <c r="D2672" s="4"/>
    </row>
    <row r="2673" spans="4:4" x14ac:dyDescent="0.25">
      <c r="D2673" s="4"/>
    </row>
    <row r="2674" spans="4:4" x14ac:dyDescent="0.25">
      <c r="D2674" s="4"/>
    </row>
    <row r="2675" spans="4:4" x14ac:dyDescent="0.25">
      <c r="D2675" s="4"/>
    </row>
    <row r="2676" spans="4:4" x14ac:dyDescent="0.25">
      <c r="D2676" s="4"/>
    </row>
    <row r="2677" spans="4:4" x14ac:dyDescent="0.25">
      <c r="D2677" s="4"/>
    </row>
    <row r="2678" spans="4:4" x14ac:dyDescent="0.25">
      <c r="D2678" s="4"/>
    </row>
    <row r="2679" spans="4:4" x14ac:dyDescent="0.25">
      <c r="D2679" s="4"/>
    </row>
    <row r="2680" spans="4:4" x14ac:dyDescent="0.25">
      <c r="D2680" s="4"/>
    </row>
    <row r="2681" spans="4:4" x14ac:dyDescent="0.25">
      <c r="D2681" s="4"/>
    </row>
    <row r="2682" spans="4:4" x14ac:dyDescent="0.25">
      <c r="D2682" s="4"/>
    </row>
    <row r="2683" spans="4:4" x14ac:dyDescent="0.25">
      <c r="D2683" s="4"/>
    </row>
    <row r="2684" spans="4:4" x14ac:dyDescent="0.25">
      <c r="D2684" s="4"/>
    </row>
    <row r="2685" spans="4:4" x14ac:dyDescent="0.25">
      <c r="D2685" s="4"/>
    </row>
    <row r="2686" spans="4:4" x14ac:dyDescent="0.25">
      <c r="D2686" s="4"/>
    </row>
    <row r="2687" spans="4:4" x14ac:dyDescent="0.25">
      <c r="D2687" s="4"/>
    </row>
    <row r="2688" spans="4:4" x14ac:dyDescent="0.25">
      <c r="D2688" s="4"/>
    </row>
    <row r="2689" spans="4:4" x14ac:dyDescent="0.25">
      <c r="D2689" s="4"/>
    </row>
    <row r="2690" spans="4:4" x14ac:dyDescent="0.25">
      <c r="D2690" s="4"/>
    </row>
    <row r="2691" spans="4:4" x14ac:dyDescent="0.25">
      <c r="D2691" s="4"/>
    </row>
    <row r="2692" spans="4:4" x14ac:dyDescent="0.25">
      <c r="D2692" s="4"/>
    </row>
    <row r="2693" spans="4:4" x14ac:dyDescent="0.25">
      <c r="D2693" s="4"/>
    </row>
    <row r="2694" spans="4:4" x14ac:dyDescent="0.25">
      <c r="D2694" s="4"/>
    </row>
    <row r="2695" spans="4:4" x14ac:dyDescent="0.25">
      <c r="D2695" s="4"/>
    </row>
    <row r="2696" spans="4:4" x14ac:dyDescent="0.25">
      <c r="D2696" s="4"/>
    </row>
    <row r="2697" spans="4:4" x14ac:dyDescent="0.25">
      <c r="D2697" s="4"/>
    </row>
    <row r="2698" spans="4:4" x14ac:dyDescent="0.25">
      <c r="D2698" s="4"/>
    </row>
    <row r="2699" spans="4:4" x14ac:dyDescent="0.25">
      <c r="D2699" s="4"/>
    </row>
    <row r="2700" spans="4:4" x14ac:dyDescent="0.25">
      <c r="D2700" s="4"/>
    </row>
    <row r="2701" spans="4:4" x14ac:dyDescent="0.25">
      <c r="D2701" s="4"/>
    </row>
    <row r="2702" spans="4:4" x14ac:dyDescent="0.25">
      <c r="D2702" s="4"/>
    </row>
    <row r="2703" spans="4:4" x14ac:dyDescent="0.25">
      <c r="D2703" s="4"/>
    </row>
    <row r="2704" spans="4:4" x14ac:dyDescent="0.25">
      <c r="D2704" s="4"/>
    </row>
    <row r="2705" spans="4:4" x14ac:dyDescent="0.25">
      <c r="D2705" s="4"/>
    </row>
    <row r="2706" spans="4:4" x14ac:dyDescent="0.25">
      <c r="D2706" s="4"/>
    </row>
    <row r="2707" spans="4:4" x14ac:dyDescent="0.25">
      <c r="D2707" s="4"/>
    </row>
    <row r="2708" spans="4:4" x14ac:dyDescent="0.25">
      <c r="D2708" s="4"/>
    </row>
    <row r="2709" spans="4:4" x14ac:dyDescent="0.25">
      <c r="D2709" s="4"/>
    </row>
    <row r="2710" spans="4:4" x14ac:dyDescent="0.25">
      <c r="D2710" s="4"/>
    </row>
    <row r="2711" spans="4:4" x14ac:dyDescent="0.25">
      <c r="D2711" s="4"/>
    </row>
    <row r="2712" spans="4:4" x14ac:dyDescent="0.25">
      <c r="D2712" s="4"/>
    </row>
    <row r="2713" spans="4:4" x14ac:dyDescent="0.25">
      <c r="D2713" s="4"/>
    </row>
    <row r="2714" spans="4:4" x14ac:dyDescent="0.25">
      <c r="D2714" s="4"/>
    </row>
    <row r="2715" spans="4:4" x14ac:dyDescent="0.25">
      <c r="D2715" s="4"/>
    </row>
    <row r="2716" spans="4:4" x14ac:dyDescent="0.25">
      <c r="D2716" s="4"/>
    </row>
    <row r="2717" spans="4:4" x14ac:dyDescent="0.25">
      <c r="D2717" s="4"/>
    </row>
    <row r="2718" spans="4:4" x14ac:dyDescent="0.25">
      <c r="D2718" s="4"/>
    </row>
    <row r="2719" spans="4:4" x14ac:dyDescent="0.25">
      <c r="D2719" s="4"/>
    </row>
    <row r="2720" spans="4:4" x14ac:dyDescent="0.25">
      <c r="D2720" s="4"/>
    </row>
    <row r="2721" spans="4:4" x14ac:dyDescent="0.25">
      <c r="D2721" s="4"/>
    </row>
    <row r="2722" spans="4:4" x14ac:dyDescent="0.25">
      <c r="D2722" s="4"/>
    </row>
    <row r="2723" spans="4:4" x14ac:dyDescent="0.25">
      <c r="D2723" s="4"/>
    </row>
    <row r="2724" spans="4:4" x14ac:dyDescent="0.25">
      <c r="D2724" s="4"/>
    </row>
    <row r="2725" spans="4:4" x14ac:dyDescent="0.25">
      <c r="D2725" s="4"/>
    </row>
    <row r="2726" spans="4:4" x14ac:dyDescent="0.25">
      <c r="D2726" s="4"/>
    </row>
    <row r="2727" spans="4:4" x14ac:dyDescent="0.25">
      <c r="D2727" s="4"/>
    </row>
    <row r="2728" spans="4:4" x14ac:dyDescent="0.25">
      <c r="D2728" s="4"/>
    </row>
    <row r="2729" spans="4:4" x14ac:dyDescent="0.25">
      <c r="D2729" s="4"/>
    </row>
    <row r="2730" spans="4:4" x14ac:dyDescent="0.25">
      <c r="D2730" s="4"/>
    </row>
    <row r="2731" spans="4:4" x14ac:dyDescent="0.25">
      <c r="D2731" s="4"/>
    </row>
    <row r="2732" spans="4:4" x14ac:dyDescent="0.25">
      <c r="D2732" s="4"/>
    </row>
    <row r="2733" spans="4:4" x14ac:dyDescent="0.25">
      <c r="D2733" s="4"/>
    </row>
    <row r="2734" spans="4:4" x14ac:dyDescent="0.25">
      <c r="D2734" s="4"/>
    </row>
    <row r="2735" spans="4:4" x14ac:dyDescent="0.25">
      <c r="D2735" s="4"/>
    </row>
    <row r="2736" spans="4:4" x14ac:dyDescent="0.25">
      <c r="D2736" s="4"/>
    </row>
    <row r="2737" spans="4:4" x14ac:dyDescent="0.25">
      <c r="D2737" s="4"/>
    </row>
    <row r="2738" spans="4:4" x14ac:dyDescent="0.25">
      <c r="D2738" s="4"/>
    </row>
    <row r="2739" spans="4:4" x14ac:dyDescent="0.25">
      <c r="D2739" s="4"/>
    </row>
    <row r="2740" spans="4:4" x14ac:dyDescent="0.25">
      <c r="D2740" s="4"/>
    </row>
    <row r="2741" spans="4:4" x14ac:dyDescent="0.25">
      <c r="D2741" s="4"/>
    </row>
    <row r="2742" spans="4:4" x14ac:dyDescent="0.25">
      <c r="D2742" s="4"/>
    </row>
    <row r="2743" spans="4:4" x14ac:dyDescent="0.25">
      <c r="D2743" s="4"/>
    </row>
    <row r="2744" spans="4:4" x14ac:dyDescent="0.25">
      <c r="D2744" s="4"/>
    </row>
    <row r="2745" spans="4:4" x14ac:dyDescent="0.25">
      <c r="D2745" s="4"/>
    </row>
    <row r="2746" spans="4:4" x14ac:dyDescent="0.25">
      <c r="D2746" s="4"/>
    </row>
    <row r="2747" spans="4:4" x14ac:dyDescent="0.25">
      <c r="D2747" s="4"/>
    </row>
    <row r="2748" spans="4:4" x14ac:dyDescent="0.25">
      <c r="D2748" s="4"/>
    </row>
    <row r="2749" spans="4:4" x14ac:dyDescent="0.25">
      <c r="D2749" s="4"/>
    </row>
    <row r="2750" spans="4:4" x14ac:dyDescent="0.25">
      <c r="D2750" s="4"/>
    </row>
    <row r="2751" spans="4:4" x14ac:dyDescent="0.25">
      <c r="D2751" s="4"/>
    </row>
    <row r="2752" spans="4:4" x14ac:dyDescent="0.25">
      <c r="D2752" s="4"/>
    </row>
    <row r="2753" spans="4:4" x14ac:dyDescent="0.25">
      <c r="D2753" s="4"/>
    </row>
    <row r="2754" spans="4:4" x14ac:dyDescent="0.25">
      <c r="D2754" s="4"/>
    </row>
    <row r="2755" spans="4:4" x14ac:dyDescent="0.25">
      <c r="D2755" s="4"/>
    </row>
    <row r="2756" spans="4:4" x14ac:dyDescent="0.25">
      <c r="D2756" s="4"/>
    </row>
    <row r="2757" spans="4:4" x14ac:dyDescent="0.25">
      <c r="D2757" s="4"/>
    </row>
    <row r="2758" spans="4:4" x14ac:dyDescent="0.25">
      <c r="D2758" s="4"/>
    </row>
    <row r="2759" spans="4:4" x14ac:dyDescent="0.25">
      <c r="D2759" s="4"/>
    </row>
    <row r="2760" spans="4:4" x14ac:dyDescent="0.25">
      <c r="D2760" s="4"/>
    </row>
    <row r="2761" spans="4:4" x14ac:dyDescent="0.25">
      <c r="D2761" s="4"/>
    </row>
    <row r="2762" spans="4:4" x14ac:dyDescent="0.25">
      <c r="D2762" s="4"/>
    </row>
    <row r="2763" spans="4:4" x14ac:dyDescent="0.25">
      <c r="D2763" s="4"/>
    </row>
    <row r="2764" spans="4:4" x14ac:dyDescent="0.25">
      <c r="D2764" s="4"/>
    </row>
    <row r="2765" spans="4:4" x14ac:dyDescent="0.25">
      <c r="D2765" s="4"/>
    </row>
    <row r="2766" spans="4:4" x14ac:dyDescent="0.25">
      <c r="D2766" s="4"/>
    </row>
    <row r="2767" spans="4:4" x14ac:dyDescent="0.25">
      <c r="D2767" s="4"/>
    </row>
    <row r="2768" spans="4:4" x14ac:dyDescent="0.25">
      <c r="D2768" s="4"/>
    </row>
    <row r="2769" spans="4:4" x14ac:dyDescent="0.25">
      <c r="D2769" s="4"/>
    </row>
    <row r="2770" spans="4:4" x14ac:dyDescent="0.25">
      <c r="D2770" s="4"/>
    </row>
    <row r="2771" spans="4:4" x14ac:dyDescent="0.25">
      <c r="D2771" s="4"/>
    </row>
    <row r="2772" spans="4:4" x14ac:dyDescent="0.25">
      <c r="D2772" s="4"/>
    </row>
    <row r="2773" spans="4:4" x14ac:dyDescent="0.25">
      <c r="D2773" s="4"/>
    </row>
    <row r="2774" spans="4:4" x14ac:dyDescent="0.25">
      <c r="D2774" s="4"/>
    </row>
    <row r="2775" spans="4:4" x14ac:dyDescent="0.25">
      <c r="D2775" s="4"/>
    </row>
    <row r="2776" spans="4:4" x14ac:dyDescent="0.25">
      <c r="D2776" s="4"/>
    </row>
    <row r="2777" spans="4:4" x14ac:dyDescent="0.25">
      <c r="D2777" s="4"/>
    </row>
    <row r="2778" spans="4:4" x14ac:dyDescent="0.25">
      <c r="D2778" s="4"/>
    </row>
    <row r="2779" spans="4:4" x14ac:dyDescent="0.25">
      <c r="D2779" s="4"/>
    </row>
    <row r="2780" spans="4:4" x14ac:dyDescent="0.25">
      <c r="D2780" s="4"/>
    </row>
    <row r="2781" spans="4:4" x14ac:dyDescent="0.25">
      <c r="D2781" s="4"/>
    </row>
    <row r="2782" spans="4:4" x14ac:dyDescent="0.25">
      <c r="D2782" s="4"/>
    </row>
    <row r="2783" spans="4:4" x14ac:dyDescent="0.25">
      <c r="D2783" s="4"/>
    </row>
    <row r="2784" spans="4:4" x14ac:dyDescent="0.25">
      <c r="D2784" s="4"/>
    </row>
    <row r="2785" spans="4:4" x14ac:dyDescent="0.25">
      <c r="D2785" s="4"/>
    </row>
    <row r="2786" spans="4:4" x14ac:dyDescent="0.25">
      <c r="D2786" s="4"/>
    </row>
    <row r="2787" spans="4:4" x14ac:dyDescent="0.25">
      <c r="D2787" s="4"/>
    </row>
    <row r="2788" spans="4:4" x14ac:dyDescent="0.25">
      <c r="D2788" s="4"/>
    </row>
    <row r="2789" spans="4:4" x14ac:dyDescent="0.25">
      <c r="D2789" s="4"/>
    </row>
    <row r="2790" spans="4:4" x14ac:dyDescent="0.25">
      <c r="D2790" s="4"/>
    </row>
    <row r="2791" spans="4:4" x14ac:dyDescent="0.25">
      <c r="D2791" s="4"/>
    </row>
    <row r="2792" spans="4:4" x14ac:dyDescent="0.25">
      <c r="D2792" s="4"/>
    </row>
    <row r="2793" spans="4:4" x14ac:dyDescent="0.25">
      <c r="D2793" s="4"/>
    </row>
    <row r="2794" spans="4:4" x14ac:dyDescent="0.25">
      <c r="D2794" s="4"/>
    </row>
    <row r="2795" spans="4:4" x14ac:dyDescent="0.25">
      <c r="D2795" s="4"/>
    </row>
    <row r="2796" spans="4:4" x14ac:dyDescent="0.25">
      <c r="D2796" s="4"/>
    </row>
    <row r="2797" spans="4:4" x14ac:dyDescent="0.25">
      <c r="D2797" s="4"/>
    </row>
    <row r="2798" spans="4:4" x14ac:dyDescent="0.25">
      <c r="D2798" s="4"/>
    </row>
    <row r="2799" spans="4:4" x14ac:dyDescent="0.25">
      <c r="D2799" s="4"/>
    </row>
    <row r="2800" spans="4:4" x14ac:dyDescent="0.25">
      <c r="D2800" s="4"/>
    </row>
    <row r="2801" spans="4:4" x14ac:dyDescent="0.25">
      <c r="D2801" s="4"/>
    </row>
    <row r="2802" spans="4:4" x14ac:dyDescent="0.25">
      <c r="D2802" s="4"/>
    </row>
    <row r="2803" spans="4:4" x14ac:dyDescent="0.25">
      <c r="D2803" s="4"/>
    </row>
    <row r="2804" spans="4:4" x14ac:dyDescent="0.25">
      <c r="D2804" s="4"/>
    </row>
    <row r="2805" spans="4:4" x14ac:dyDescent="0.25">
      <c r="D2805" s="4"/>
    </row>
    <row r="2806" spans="4:4" x14ac:dyDescent="0.25">
      <c r="D2806" s="4"/>
    </row>
    <row r="2807" spans="4:4" x14ac:dyDescent="0.25">
      <c r="D2807" s="4"/>
    </row>
    <row r="2808" spans="4:4" x14ac:dyDescent="0.25">
      <c r="D2808" s="4"/>
    </row>
    <row r="2809" spans="4:4" x14ac:dyDescent="0.25">
      <c r="D2809" s="4"/>
    </row>
    <row r="2810" spans="4:4" x14ac:dyDescent="0.25">
      <c r="D2810" s="4"/>
    </row>
    <row r="2811" spans="4:4" x14ac:dyDescent="0.25">
      <c r="D2811" s="4"/>
    </row>
    <row r="2812" spans="4:4" x14ac:dyDescent="0.25">
      <c r="D2812" s="4"/>
    </row>
    <row r="2813" spans="4:4" x14ac:dyDescent="0.25">
      <c r="D2813" s="4"/>
    </row>
    <row r="2814" spans="4:4" x14ac:dyDescent="0.25">
      <c r="D2814" s="4"/>
    </row>
    <row r="2815" spans="4:4" x14ac:dyDescent="0.25">
      <c r="D2815" s="4"/>
    </row>
    <row r="2816" spans="4:4" x14ac:dyDescent="0.25">
      <c r="D2816" s="4"/>
    </row>
    <row r="2817" spans="4:4" x14ac:dyDescent="0.25">
      <c r="D2817" s="4"/>
    </row>
    <row r="2818" spans="4:4" x14ac:dyDescent="0.25">
      <c r="D2818" s="4"/>
    </row>
    <row r="2819" spans="4:4" x14ac:dyDescent="0.25">
      <c r="D2819" s="4"/>
    </row>
    <row r="2820" spans="4:4" x14ac:dyDescent="0.25">
      <c r="D2820" s="4"/>
    </row>
    <row r="2821" spans="4:4" x14ac:dyDescent="0.25">
      <c r="D2821" s="4"/>
    </row>
    <row r="2822" spans="4:4" x14ac:dyDescent="0.25">
      <c r="D2822" s="4"/>
    </row>
    <row r="2823" spans="4:4" x14ac:dyDescent="0.25">
      <c r="D2823" s="4"/>
    </row>
    <row r="2824" spans="4:4" x14ac:dyDescent="0.25">
      <c r="D2824" s="4"/>
    </row>
    <row r="2825" spans="4:4" x14ac:dyDescent="0.25">
      <c r="D2825" s="4"/>
    </row>
    <row r="2826" spans="4:4" x14ac:dyDescent="0.25">
      <c r="D2826" s="4"/>
    </row>
    <row r="2827" spans="4:4" x14ac:dyDescent="0.25">
      <c r="D2827" s="4"/>
    </row>
    <row r="2828" spans="4:4" x14ac:dyDescent="0.25">
      <c r="D2828" s="4"/>
    </row>
    <row r="2829" spans="4:4" x14ac:dyDescent="0.25">
      <c r="D2829" s="4"/>
    </row>
    <row r="2830" spans="4:4" x14ac:dyDescent="0.25">
      <c r="D2830" s="4"/>
    </row>
    <row r="2831" spans="4:4" x14ac:dyDescent="0.25">
      <c r="D2831" s="4"/>
    </row>
    <row r="2832" spans="4:4" x14ac:dyDescent="0.25">
      <c r="D2832" s="4"/>
    </row>
    <row r="2833" spans="4:4" x14ac:dyDescent="0.25">
      <c r="D2833" s="4"/>
    </row>
    <row r="2834" spans="4:4" x14ac:dyDescent="0.25">
      <c r="D2834" s="4"/>
    </row>
    <row r="2835" spans="4:4" x14ac:dyDescent="0.25">
      <c r="D2835" s="4"/>
    </row>
    <row r="2836" spans="4:4" x14ac:dyDescent="0.25">
      <c r="D2836" s="4"/>
    </row>
    <row r="2837" spans="4:4" x14ac:dyDescent="0.25">
      <c r="D2837" s="4"/>
    </row>
    <row r="2838" spans="4:4" x14ac:dyDescent="0.25">
      <c r="D2838" s="4"/>
    </row>
    <row r="2839" spans="4:4" x14ac:dyDescent="0.25">
      <c r="D2839" s="4"/>
    </row>
    <row r="2840" spans="4:4" x14ac:dyDescent="0.25">
      <c r="D2840" s="4"/>
    </row>
    <row r="2841" spans="4:4" x14ac:dyDescent="0.25">
      <c r="D2841" s="4"/>
    </row>
    <row r="2842" spans="4:4" x14ac:dyDescent="0.25">
      <c r="D2842" s="4"/>
    </row>
    <row r="2843" spans="4:4" x14ac:dyDescent="0.25">
      <c r="D2843" s="4"/>
    </row>
    <row r="2844" spans="4:4" x14ac:dyDescent="0.25">
      <c r="D2844" s="4"/>
    </row>
    <row r="2845" spans="4:4" x14ac:dyDescent="0.25">
      <c r="D2845" s="4"/>
    </row>
    <row r="2846" spans="4:4" x14ac:dyDescent="0.25">
      <c r="D2846" s="4"/>
    </row>
    <row r="2847" spans="4:4" x14ac:dyDescent="0.25">
      <c r="D2847" s="4"/>
    </row>
    <row r="2848" spans="4:4" x14ac:dyDescent="0.25">
      <c r="D2848" s="4"/>
    </row>
    <row r="2849" spans="4:4" x14ac:dyDescent="0.25">
      <c r="D2849" s="4"/>
    </row>
    <row r="2850" spans="4:4" x14ac:dyDescent="0.25">
      <c r="D2850" s="4"/>
    </row>
    <row r="2851" spans="4:4" x14ac:dyDescent="0.25">
      <c r="D2851" s="4"/>
    </row>
    <row r="2852" spans="4:4" x14ac:dyDescent="0.25">
      <c r="D2852" s="4"/>
    </row>
    <row r="2853" spans="4:4" x14ac:dyDescent="0.25">
      <c r="D2853" s="4"/>
    </row>
    <row r="2854" spans="4:4" x14ac:dyDescent="0.25">
      <c r="D2854" s="4"/>
    </row>
    <row r="2855" spans="4:4" x14ac:dyDescent="0.25">
      <c r="D2855" s="4"/>
    </row>
    <row r="2856" spans="4:4" x14ac:dyDescent="0.25">
      <c r="D2856" s="4"/>
    </row>
    <row r="2857" spans="4:4" x14ac:dyDescent="0.25">
      <c r="D2857" s="4"/>
    </row>
    <row r="2858" spans="4:4" x14ac:dyDescent="0.25">
      <c r="D2858" s="4"/>
    </row>
    <row r="2859" spans="4:4" x14ac:dyDescent="0.25">
      <c r="D2859" s="4"/>
    </row>
    <row r="2860" spans="4:4" x14ac:dyDescent="0.25">
      <c r="D2860" s="4"/>
    </row>
    <row r="2861" spans="4:4" x14ac:dyDescent="0.25">
      <c r="D2861" s="4"/>
    </row>
    <row r="2862" spans="4:4" x14ac:dyDescent="0.25">
      <c r="D2862" s="4"/>
    </row>
    <row r="2863" spans="4:4" x14ac:dyDescent="0.25">
      <c r="D2863" s="4"/>
    </row>
    <row r="2864" spans="4:4" x14ac:dyDescent="0.25">
      <c r="D2864" s="4"/>
    </row>
    <row r="2865" spans="4:4" x14ac:dyDescent="0.25">
      <c r="D2865" s="4"/>
    </row>
    <row r="2866" spans="4:4" x14ac:dyDescent="0.25">
      <c r="D2866" s="4"/>
    </row>
    <row r="2867" spans="4:4" x14ac:dyDescent="0.25">
      <c r="D2867" s="4"/>
    </row>
    <row r="2868" spans="4:4" x14ac:dyDescent="0.25">
      <c r="D2868" s="4"/>
    </row>
    <row r="2869" spans="4:4" x14ac:dyDescent="0.25">
      <c r="D2869" s="4"/>
    </row>
    <row r="2870" spans="4:4" x14ac:dyDescent="0.25">
      <c r="D2870" s="4"/>
    </row>
    <row r="2871" spans="4:4" x14ac:dyDescent="0.25">
      <c r="D2871" s="4"/>
    </row>
    <row r="2872" spans="4:4" x14ac:dyDescent="0.25">
      <c r="D2872" s="4"/>
    </row>
    <row r="2873" spans="4:4" x14ac:dyDescent="0.25">
      <c r="D2873" s="4"/>
    </row>
    <row r="2874" spans="4:4" x14ac:dyDescent="0.25">
      <c r="D2874" s="4"/>
    </row>
    <row r="2875" spans="4:4" x14ac:dyDescent="0.25">
      <c r="D2875" s="4"/>
    </row>
    <row r="2876" spans="4:4" x14ac:dyDescent="0.25">
      <c r="D2876" s="4"/>
    </row>
    <row r="2877" spans="4:4" x14ac:dyDescent="0.25">
      <c r="D2877" s="4"/>
    </row>
    <row r="2878" spans="4:4" x14ac:dyDescent="0.25">
      <c r="D2878" s="4"/>
    </row>
    <row r="2879" spans="4:4" x14ac:dyDescent="0.25">
      <c r="D2879" s="4"/>
    </row>
    <row r="2880" spans="4:4" x14ac:dyDescent="0.25">
      <c r="D2880" s="4"/>
    </row>
    <row r="2881" spans="4:4" x14ac:dyDescent="0.25">
      <c r="D2881" s="4"/>
    </row>
    <row r="2882" spans="4:4" x14ac:dyDescent="0.25">
      <c r="D2882" s="4"/>
    </row>
    <row r="2883" spans="4:4" x14ac:dyDescent="0.25">
      <c r="D2883" s="4"/>
    </row>
    <row r="2884" spans="4:4" x14ac:dyDescent="0.25">
      <c r="D2884" s="4"/>
    </row>
    <row r="2885" spans="4:4" x14ac:dyDescent="0.25">
      <c r="D2885" s="4"/>
    </row>
    <row r="2886" spans="4:4" x14ac:dyDescent="0.25">
      <c r="D2886" s="4"/>
    </row>
    <row r="2887" spans="4:4" x14ac:dyDescent="0.25">
      <c r="D2887" s="4"/>
    </row>
    <row r="2888" spans="4:4" x14ac:dyDescent="0.25">
      <c r="D2888" s="4"/>
    </row>
    <row r="2889" spans="4:4" x14ac:dyDescent="0.25">
      <c r="D2889" s="4"/>
    </row>
    <row r="2890" spans="4:4" x14ac:dyDescent="0.25">
      <c r="D2890" s="4"/>
    </row>
    <row r="2891" spans="4:4" x14ac:dyDescent="0.25">
      <c r="D2891" s="4"/>
    </row>
    <row r="2892" spans="4:4" x14ac:dyDescent="0.25">
      <c r="D2892" s="4"/>
    </row>
    <row r="2893" spans="4:4" x14ac:dyDescent="0.25">
      <c r="D2893" s="4"/>
    </row>
    <row r="2894" spans="4:4" x14ac:dyDescent="0.25">
      <c r="D2894" s="4"/>
    </row>
    <row r="2895" spans="4:4" x14ac:dyDescent="0.25">
      <c r="D2895" s="4"/>
    </row>
    <row r="2896" spans="4:4" x14ac:dyDescent="0.25">
      <c r="D2896" s="4"/>
    </row>
    <row r="2897" spans="4:4" x14ac:dyDescent="0.25">
      <c r="D2897" s="4"/>
    </row>
    <row r="2898" spans="4:4" x14ac:dyDescent="0.25">
      <c r="D2898" s="4"/>
    </row>
    <row r="2899" spans="4:4" x14ac:dyDescent="0.25">
      <c r="D2899" s="4"/>
    </row>
    <row r="2900" spans="4:4" x14ac:dyDescent="0.25">
      <c r="D2900" s="4"/>
    </row>
    <row r="2901" spans="4:4" x14ac:dyDescent="0.25">
      <c r="D2901" s="4"/>
    </row>
    <row r="2902" spans="4:4" x14ac:dyDescent="0.25">
      <c r="D2902" s="4"/>
    </row>
    <row r="2903" spans="4:4" x14ac:dyDescent="0.25">
      <c r="D2903" s="4"/>
    </row>
    <row r="2904" spans="4:4" x14ac:dyDescent="0.25">
      <c r="D2904" s="4"/>
    </row>
    <row r="2905" spans="4:4" x14ac:dyDescent="0.25">
      <c r="D2905" s="4"/>
    </row>
    <row r="2906" spans="4:4" x14ac:dyDescent="0.25">
      <c r="D2906" s="4"/>
    </row>
    <row r="2907" spans="4:4" x14ac:dyDescent="0.25">
      <c r="D2907" s="4"/>
    </row>
    <row r="2908" spans="4:4" x14ac:dyDescent="0.25">
      <c r="D2908" s="4"/>
    </row>
    <row r="2909" spans="4:4" x14ac:dyDescent="0.25">
      <c r="D2909" s="4"/>
    </row>
    <row r="2910" spans="4:4" x14ac:dyDescent="0.25">
      <c r="D2910" s="4"/>
    </row>
    <row r="2911" spans="4:4" x14ac:dyDescent="0.25">
      <c r="D2911" s="4"/>
    </row>
    <row r="2912" spans="4:4" x14ac:dyDescent="0.25">
      <c r="D2912" s="4"/>
    </row>
    <row r="2913" spans="4:4" x14ac:dyDescent="0.25">
      <c r="D2913" s="4"/>
    </row>
    <row r="2914" spans="4:4" x14ac:dyDescent="0.25">
      <c r="D2914" s="4"/>
    </row>
    <row r="2915" spans="4:4" x14ac:dyDescent="0.25">
      <c r="D2915" s="4"/>
    </row>
    <row r="2916" spans="4:4" x14ac:dyDescent="0.25">
      <c r="D2916" s="4"/>
    </row>
    <row r="2917" spans="4:4" x14ac:dyDescent="0.25">
      <c r="D2917" s="4"/>
    </row>
    <row r="2918" spans="4:4" x14ac:dyDescent="0.25">
      <c r="D2918" s="4"/>
    </row>
    <row r="2919" spans="4:4" x14ac:dyDescent="0.25">
      <c r="D2919" s="4"/>
    </row>
    <row r="2920" spans="4:4" x14ac:dyDescent="0.25">
      <c r="D2920" s="4"/>
    </row>
    <row r="2921" spans="4:4" x14ac:dyDescent="0.25">
      <c r="D2921" s="4"/>
    </row>
    <row r="2922" spans="4:4" x14ac:dyDescent="0.25">
      <c r="D2922" s="4"/>
    </row>
    <row r="2923" spans="4:4" x14ac:dyDescent="0.25">
      <c r="D2923" s="4"/>
    </row>
    <row r="2924" spans="4:4" x14ac:dyDescent="0.25">
      <c r="D2924" s="4"/>
    </row>
    <row r="2925" spans="4:4" x14ac:dyDescent="0.25">
      <c r="D2925" s="4"/>
    </row>
    <row r="2926" spans="4:4" x14ac:dyDescent="0.25">
      <c r="D2926" s="4"/>
    </row>
    <row r="2927" spans="4:4" x14ac:dyDescent="0.25">
      <c r="D2927" s="4"/>
    </row>
    <row r="2928" spans="4:4" x14ac:dyDescent="0.25">
      <c r="D2928" s="4"/>
    </row>
    <row r="2929" spans="4:4" x14ac:dyDescent="0.25">
      <c r="D2929" s="4"/>
    </row>
    <row r="2930" spans="4:4" x14ac:dyDescent="0.25">
      <c r="D2930" s="4"/>
    </row>
    <row r="2931" spans="4:4" x14ac:dyDescent="0.25">
      <c r="D2931" s="4"/>
    </row>
    <row r="2932" spans="4:4" x14ac:dyDescent="0.25">
      <c r="D2932" s="4"/>
    </row>
    <row r="2933" spans="4:4" x14ac:dyDescent="0.25">
      <c r="D2933" s="4"/>
    </row>
    <row r="2934" spans="4:4" x14ac:dyDescent="0.25">
      <c r="D2934" s="4"/>
    </row>
    <row r="2935" spans="4:4" x14ac:dyDescent="0.25">
      <c r="D2935" s="4"/>
    </row>
    <row r="2936" spans="4:4" x14ac:dyDescent="0.25">
      <c r="D2936" s="4"/>
    </row>
    <row r="2937" spans="4:4" x14ac:dyDescent="0.25">
      <c r="D2937" s="4"/>
    </row>
    <row r="2938" spans="4:4" x14ac:dyDescent="0.25">
      <c r="D2938" s="4"/>
    </row>
    <row r="2939" spans="4:4" x14ac:dyDescent="0.25">
      <c r="D2939" s="4"/>
    </row>
    <row r="2940" spans="4:4" x14ac:dyDescent="0.25">
      <c r="D2940" s="4"/>
    </row>
    <row r="2941" spans="4:4" x14ac:dyDescent="0.25">
      <c r="D2941" s="4"/>
    </row>
    <row r="2942" spans="4:4" x14ac:dyDescent="0.25">
      <c r="D2942" s="4"/>
    </row>
    <row r="2943" spans="4:4" x14ac:dyDescent="0.25">
      <c r="D2943" s="4"/>
    </row>
    <row r="2944" spans="4:4" x14ac:dyDescent="0.25">
      <c r="D2944" s="4"/>
    </row>
    <row r="2945" spans="4:4" x14ac:dyDescent="0.25">
      <c r="D2945" s="4"/>
    </row>
    <row r="2946" spans="4:4" x14ac:dyDescent="0.25">
      <c r="D2946" s="4"/>
    </row>
    <row r="2947" spans="4:4" x14ac:dyDescent="0.25">
      <c r="D2947" s="4"/>
    </row>
    <row r="2948" spans="4:4" x14ac:dyDescent="0.25">
      <c r="D2948" s="4"/>
    </row>
    <row r="2949" spans="4:4" x14ac:dyDescent="0.25">
      <c r="D2949" s="4"/>
    </row>
    <row r="2950" spans="4:4" x14ac:dyDescent="0.25">
      <c r="D2950" s="4"/>
    </row>
    <row r="2951" spans="4:4" x14ac:dyDescent="0.25">
      <c r="D2951" s="4"/>
    </row>
    <row r="2952" spans="4:4" x14ac:dyDescent="0.25">
      <c r="D2952" s="4"/>
    </row>
    <row r="2953" spans="4:4" x14ac:dyDescent="0.25">
      <c r="D2953" s="4"/>
    </row>
    <row r="2954" spans="4:4" x14ac:dyDescent="0.25">
      <c r="D2954" s="4"/>
    </row>
    <row r="2955" spans="4:4" x14ac:dyDescent="0.25">
      <c r="D2955" s="4"/>
    </row>
    <row r="2956" spans="4:4" x14ac:dyDescent="0.25">
      <c r="D2956" s="4"/>
    </row>
    <row r="2957" spans="4:4" x14ac:dyDescent="0.25">
      <c r="D2957" s="4"/>
    </row>
    <row r="2958" spans="4:4" x14ac:dyDescent="0.25">
      <c r="D2958" s="4"/>
    </row>
    <row r="2959" spans="4:4" x14ac:dyDescent="0.25">
      <c r="D2959" s="4"/>
    </row>
    <row r="2960" spans="4:4" x14ac:dyDescent="0.25">
      <c r="D2960" s="4"/>
    </row>
    <row r="2961" spans="4:4" x14ac:dyDescent="0.25">
      <c r="D2961" s="4"/>
    </row>
    <row r="2962" spans="4:4" x14ac:dyDescent="0.25">
      <c r="D2962" s="4"/>
    </row>
    <row r="2963" spans="4:4" x14ac:dyDescent="0.25">
      <c r="D2963" s="4"/>
    </row>
    <row r="2964" spans="4:4" x14ac:dyDescent="0.25">
      <c r="D2964" s="4"/>
    </row>
    <row r="2965" spans="4:4" x14ac:dyDescent="0.25">
      <c r="D2965" s="4"/>
    </row>
    <row r="2966" spans="4:4" x14ac:dyDescent="0.25">
      <c r="D2966" s="4"/>
    </row>
    <row r="2967" spans="4:4" x14ac:dyDescent="0.25">
      <c r="D2967" s="4"/>
    </row>
    <row r="2968" spans="4:4" x14ac:dyDescent="0.25">
      <c r="D2968" s="4"/>
    </row>
    <row r="2969" spans="4:4" x14ac:dyDescent="0.25">
      <c r="D2969" s="4"/>
    </row>
    <row r="2970" spans="4:4" x14ac:dyDescent="0.25">
      <c r="D2970" s="4"/>
    </row>
    <row r="2971" spans="4:4" x14ac:dyDescent="0.25">
      <c r="D2971" s="4"/>
    </row>
    <row r="2972" spans="4:4" x14ac:dyDescent="0.25">
      <c r="D2972" s="4"/>
    </row>
    <row r="2973" spans="4:4" x14ac:dyDescent="0.25">
      <c r="D2973" s="4"/>
    </row>
    <row r="2974" spans="4:4" x14ac:dyDescent="0.25">
      <c r="D2974" s="4"/>
    </row>
    <row r="2975" spans="4:4" x14ac:dyDescent="0.25">
      <c r="D2975" s="4"/>
    </row>
    <row r="2976" spans="4:4" x14ac:dyDescent="0.25">
      <c r="D2976" s="4"/>
    </row>
    <row r="2977" spans="4:4" x14ac:dyDescent="0.25">
      <c r="D2977" s="4"/>
    </row>
    <row r="2978" spans="4:4" x14ac:dyDescent="0.25">
      <c r="D2978" s="4"/>
    </row>
    <row r="2979" spans="4:4" x14ac:dyDescent="0.25">
      <c r="D2979" s="4"/>
    </row>
    <row r="2980" spans="4:4" x14ac:dyDescent="0.25">
      <c r="D2980" s="4"/>
    </row>
    <row r="2981" spans="4:4" x14ac:dyDescent="0.25">
      <c r="D2981" s="4"/>
    </row>
    <row r="2982" spans="4:4" x14ac:dyDescent="0.25">
      <c r="D2982" s="4"/>
    </row>
    <row r="2983" spans="4:4" x14ac:dyDescent="0.25">
      <c r="D2983" s="4"/>
    </row>
    <row r="2984" spans="4:4" x14ac:dyDescent="0.25">
      <c r="D2984" s="4"/>
    </row>
    <row r="2985" spans="4:4" x14ac:dyDescent="0.25">
      <c r="D2985" s="4"/>
    </row>
    <row r="2986" spans="4:4" x14ac:dyDescent="0.25">
      <c r="D2986" s="4"/>
    </row>
    <row r="2987" spans="4:4" x14ac:dyDescent="0.25">
      <c r="D2987" s="4"/>
    </row>
    <row r="2988" spans="4:4" x14ac:dyDescent="0.25">
      <c r="D2988" s="4"/>
    </row>
    <row r="2989" spans="4:4" x14ac:dyDescent="0.25">
      <c r="D2989" s="4"/>
    </row>
    <row r="2990" spans="4:4" x14ac:dyDescent="0.25">
      <c r="D2990" s="4"/>
    </row>
    <row r="2991" spans="4:4" x14ac:dyDescent="0.25">
      <c r="D2991" s="4"/>
    </row>
    <row r="2992" spans="4:4" x14ac:dyDescent="0.25">
      <c r="D2992" s="4"/>
    </row>
    <row r="2993" spans="4:4" x14ac:dyDescent="0.25">
      <c r="D2993" s="4"/>
    </row>
    <row r="2994" spans="4:4" x14ac:dyDescent="0.25">
      <c r="D2994" s="4"/>
    </row>
    <row r="2995" spans="4:4" x14ac:dyDescent="0.25">
      <c r="D2995" s="4"/>
    </row>
    <row r="2996" spans="4:4" x14ac:dyDescent="0.25">
      <c r="D2996" s="4"/>
    </row>
    <row r="2997" spans="4:4" x14ac:dyDescent="0.25">
      <c r="D2997" s="4"/>
    </row>
    <row r="2998" spans="4:4" x14ac:dyDescent="0.25">
      <c r="D2998" s="4"/>
    </row>
    <row r="2999" spans="4:4" x14ac:dyDescent="0.25">
      <c r="D2999" s="4"/>
    </row>
    <row r="3000" spans="4:4" x14ac:dyDescent="0.25">
      <c r="D3000" s="4"/>
    </row>
    <row r="3001" spans="4:4" x14ac:dyDescent="0.25">
      <c r="D3001" s="4"/>
    </row>
    <row r="3002" spans="4:4" x14ac:dyDescent="0.25">
      <c r="D3002" s="4"/>
    </row>
    <row r="3003" spans="4:4" x14ac:dyDescent="0.25">
      <c r="D3003" s="4"/>
    </row>
    <row r="3004" spans="4:4" x14ac:dyDescent="0.25">
      <c r="D3004" s="4"/>
    </row>
    <row r="3005" spans="4:4" x14ac:dyDescent="0.25">
      <c r="D3005" s="4"/>
    </row>
    <row r="3006" spans="4:4" x14ac:dyDescent="0.25">
      <c r="D3006" s="4"/>
    </row>
    <row r="3007" spans="4:4" x14ac:dyDescent="0.25">
      <c r="D3007" s="4"/>
    </row>
    <row r="3008" spans="4:4" x14ac:dyDescent="0.25">
      <c r="D3008" s="4"/>
    </row>
    <row r="3009" spans="4:4" x14ac:dyDescent="0.25">
      <c r="D3009" s="4"/>
    </row>
    <row r="3010" spans="4:4" x14ac:dyDescent="0.25">
      <c r="D3010" s="4"/>
    </row>
    <row r="3011" spans="4:4" x14ac:dyDescent="0.25">
      <c r="D3011" s="4"/>
    </row>
    <row r="3012" spans="4:4" x14ac:dyDescent="0.25">
      <c r="D3012" s="4"/>
    </row>
    <row r="3013" spans="4:4" x14ac:dyDescent="0.25">
      <c r="D3013" s="4"/>
    </row>
    <row r="3014" spans="4:4" x14ac:dyDescent="0.25">
      <c r="D3014" s="4"/>
    </row>
    <row r="3015" spans="4:4" x14ac:dyDescent="0.25">
      <c r="D3015" s="4"/>
    </row>
    <row r="3016" spans="4:4" x14ac:dyDescent="0.25">
      <c r="D3016" s="4"/>
    </row>
    <row r="3017" spans="4:4" x14ac:dyDescent="0.25">
      <c r="D3017" s="4"/>
    </row>
    <row r="3018" spans="4:4" x14ac:dyDescent="0.25">
      <c r="D3018" s="4"/>
    </row>
    <row r="3019" spans="4:4" x14ac:dyDescent="0.25">
      <c r="D3019" s="4"/>
    </row>
    <row r="3020" spans="4:4" x14ac:dyDescent="0.25">
      <c r="D3020" s="4"/>
    </row>
    <row r="3021" spans="4:4" x14ac:dyDescent="0.25">
      <c r="D3021" s="4"/>
    </row>
    <row r="3022" spans="4:4" x14ac:dyDescent="0.25">
      <c r="D3022" s="4"/>
    </row>
    <row r="3023" spans="4:4" x14ac:dyDescent="0.25">
      <c r="D3023" s="4"/>
    </row>
    <row r="3024" spans="4:4" x14ac:dyDescent="0.25">
      <c r="D3024" s="4"/>
    </row>
    <row r="3025" spans="4:4" x14ac:dyDescent="0.25">
      <c r="D3025" s="4"/>
    </row>
    <row r="3026" spans="4:4" x14ac:dyDescent="0.25">
      <c r="D3026" s="4"/>
    </row>
    <row r="3027" spans="4:4" x14ac:dyDescent="0.25">
      <c r="D3027" s="4"/>
    </row>
    <row r="3028" spans="4:4" x14ac:dyDescent="0.25">
      <c r="D3028" s="4"/>
    </row>
    <row r="3029" spans="4:4" x14ac:dyDescent="0.25">
      <c r="D3029" s="4"/>
    </row>
    <row r="3030" spans="4:4" x14ac:dyDescent="0.25">
      <c r="D3030" s="4"/>
    </row>
    <row r="3031" spans="4:4" x14ac:dyDescent="0.25">
      <c r="D3031" s="4"/>
    </row>
    <row r="3032" spans="4:4" x14ac:dyDescent="0.25">
      <c r="D3032" s="4"/>
    </row>
    <row r="3033" spans="4:4" x14ac:dyDescent="0.25">
      <c r="D3033" s="4"/>
    </row>
    <row r="3034" spans="4:4" x14ac:dyDescent="0.25">
      <c r="D3034" s="4"/>
    </row>
    <row r="3035" spans="4:4" x14ac:dyDescent="0.25">
      <c r="D3035" s="4"/>
    </row>
    <row r="3036" spans="4:4" x14ac:dyDescent="0.25">
      <c r="D3036" s="4"/>
    </row>
    <row r="3037" spans="4:4" x14ac:dyDescent="0.25">
      <c r="D3037" s="4"/>
    </row>
    <row r="3038" spans="4:4" x14ac:dyDescent="0.25">
      <c r="D3038" s="4"/>
    </row>
    <row r="3039" spans="4:4" x14ac:dyDescent="0.25">
      <c r="D3039" s="4"/>
    </row>
    <row r="3040" spans="4:4" x14ac:dyDescent="0.25">
      <c r="D3040" s="4"/>
    </row>
    <row r="3041" spans="4:4" x14ac:dyDescent="0.25">
      <c r="D3041" s="4"/>
    </row>
    <row r="3042" spans="4:4" x14ac:dyDescent="0.25">
      <c r="D3042" s="4"/>
    </row>
    <row r="3043" spans="4:4" x14ac:dyDescent="0.25">
      <c r="D3043" s="4"/>
    </row>
    <row r="3044" spans="4:4" x14ac:dyDescent="0.25">
      <c r="D3044" s="4"/>
    </row>
    <row r="3045" spans="4:4" x14ac:dyDescent="0.25">
      <c r="D3045" s="4"/>
    </row>
    <row r="3046" spans="4:4" x14ac:dyDescent="0.25">
      <c r="D3046" s="4"/>
    </row>
    <row r="3047" spans="4:4" x14ac:dyDescent="0.25">
      <c r="D3047" s="4"/>
    </row>
    <row r="3048" spans="4:4" x14ac:dyDescent="0.25">
      <c r="D3048" s="4"/>
    </row>
    <row r="3049" spans="4:4" x14ac:dyDescent="0.25">
      <c r="D3049" s="4"/>
    </row>
    <row r="3050" spans="4:4" x14ac:dyDescent="0.25">
      <c r="D3050" s="4"/>
    </row>
    <row r="3051" spans="4:4" x14ac:dyDescent="0.25">
      <c r="D3051" s="4"/>
    </row>
    <row r="3052" spans="4:4" x14ac:dyDescent="0.25">
      <c r="D3052" s="4"/>
    </row>
    <row r="3053" spans="4:4" x14ac:dyDescent="0.25">
      <c r="D3053" s="4"/>
    </row>
    <row r="3054" spans="4:4" x14ac:dyDescent="0.25">
      <c r="D3054" s="4"/>
    </row>
    <row r="3055" spans="4:4" x14ac:dyDescent="0.25">
      <c r="D3055" s="4"/>
    </row>
    <row r="3056" spans="4:4" x14ac:dyDescent="0.25">
      <c r="D3056" s="4"/>
    </row>
    <row r="3057" spans="4:4" x14ac:dyDescent="0.25">
      <c r="D3057" s="4"/>
    </row>
    <row r="3058" spans="4:4" x14ac:dyDescent="0.25">
      <c r="D3058" s="4"/>
    </row>
    <row r="3059" spans="4:4" x14ac:dyDescent="0.25">
      <c r="D3059" s="4"/>
    </row>
    <row r="3060" spans="4:4" x14ac:dyDescent="0.25">
      <c r="D3060" s="4"/>
    </row>
    <row r="3061" spans="4:4" x14ac:dyDescent="0.25">
      <c r="D3061" s="4"/>
    </row>
    <row r="3062" spans="4:4" x14ac:dyDescent="0.25">
      <c r="D3062" s="4"/>
    </row>
    <row r="3063" spans="4:4" x14ac:dyDescent="0.25">
      <c r="D3063" s="4"/>
    </row>
    <row r="3064" spans="4:4" x14ac:dyDescent="0.25">
      <c r="D3064" s="4"/>
    </row>
    <row r="3065" spans="4:4" x14ac:dyDescent="0.25">
      <c r="D3065" s="4"/>
    </row>
    <row r="3066" spans="4:4" x14ac:dyDescent="0.25">
      <c r="D3066" s="4"/>
    </row>
    <row r="3067" spans="4:4" x14ac:dyDescent="0.25">
      <c r="D3067" s="4"/>
    </row>
    <row r="3068" spans="4:4" x14ac:dyDescent="0.25">
      <c r="D3068" s="4"/>
    </row>
    <row r="3069" spans="4:4" x14ac:dyDescent="0.25">
      <c r="D3069" s="4"/>
    </row>
    <row r="3070" spans="4:4" x14ac:dyDescent="0.25">
      <c r="D3070" s="4"/>
    </row>
    <row r="3071" spans="4:4" x14ac:dyDescent="0.25">
      <c r="D3071" s="4"/>
    </row>
    <row r="3072" spans="4:4" x14ac:dyDescent="0.25">
      <c r="D3072" s="4"/>
    </row>
    <row r="3073" spans="4:4" x14ac:dyDescent="0.25">
      <c r="D3073" s="4"/>
    </row>
    <row r="3074" spans="4:4" x14ac:dyDescent="0.25">
      <c r="D3074" s="4"/>
    </row>
    <row r="3075" spans="4:4" x14ac:dyDescent="0.25">
      <c r="D3075" s="4"/>
    </row>
    <row r="3076" spans="4:4" x14ac:dyDescent="0.25">
      <c r="D3076" s="4"/>
    </row>
    <row r="3077" spans="4:4" x14ac:dyDescent="0.25">
      <c r="D3077" s="4"/>
    </row>
    <row r="3078" spans="4:4" x14ac:dyDescent="0.25">
      <c r="D3078" s="4"/>
    </row>
    <row r="3079" spans="4:4" x14ac:dyDescent="0.25">
      <c r="D3079" s="4"/>
    </row>
    <row r="3080" spans="4:4" x14ac:dyDescent="0.25">
      <c r="D3080" s="4"/>
    </row>
    <row r="3081" spans="4:4" x14ac:dyDescent="0.25">
      <c r="D3081" s="4"/>
    </row>
    <row r="3082" spans="4:4" x14ac:dyDescent="0.25">
      <c r="D3082" s="4"/>
    </row>
    <row r="3083" spans="4:4" x14ac:dyDescent="0.25">
      <c r="D3083" s="4"/>
    </row>
    <row r="3084" spans="4:4" x14ac:dyDescent="0.25">
      <c r="D3084" s="4"/>
    </row>
    <row r="3085" spans="4:4" x14ac:dyDescent="0.25">
      <c r="D3085" s="4"/>
    </row>
    <row r="3086" spans="4:4" x14ac:dyDescent="0.25">
      <c r="D3086" s="4"/>
    </row>
    <row r="3087" spans="4:4" x14ac:dyDescent="0.25">
      <c r="D3087" s="4"/>
    </row>
    <row r="3088" spans="4:4" x14ac:dyDescent="0.25">
      <c r="D3088" s="4"/>
    </row>
    <row r="3089" spans="4:4" x14ac:dyDescent="0.25">
      <c r="D3089" s="4"/>
    </row>
    <row r="3090" spans="4:4" x14ac:dyDescent="0.25">
      <c r="D3090" s="4"/>
    </row>
    <row r="3091" spans="4:4" x14ac:dyDescent="0.25">
      <c r="D3091" s="4"/>
    </row>
    <row r="3092" spans="4:4" x14ac:dyDescent="0.25">
      <c r="D3092" s="4"/>
    </row>
    <row r="3093" spans="4:4" x14ac:dyDescent="0.25">
      <c r="D3093" s="4"/>
    </row>
    <row r="3094" spans="4:4" x14ac:dyDescent="0.25">
      <c r="D3094" s="4"/>
    </row>
    <row r="3095" spans="4:4" x14ac:dyDescent="0.25">
      <c r="D3095" s="4"/>
    </row>
    <row r="3096" spans="4:4" x14ac:dyDescent="0.25">
      <c r="D3096" s="4"/>
    </row>
    <row r="3097" spans="4:4" x14ac:dyDescent="0.25">
      <c r="D3097" s="4"/>
    </row>
    <row r="3098" spans="4:4" x14ac:dyDescent="0.25">
      <c r="D3098" s="4"/>
    </row>
    <row r="3099" spans="4:4" x14ac:dyDescent="0.25">
      <c r="D3099" s="4"/>
    </row>
    <row r="3100" spans="4:4" x14ac:dyDescent="0.25">
      <c r="D3100" s="4"/>
    </row>
    <row r="3101" spans="4:4" x14ac:dyDescent="0.25">
      <c r="D3101" s="4"/>
    </row>
    <row r="3102" spans="4:4" x14ac:dyDescent="0.25">
      <c r="D3102" s="4"/>
    </row>
    <row r="3103" spans="4:4" x14ac:dyDescent="0.25">
      <c r="D3103" s="4"/>
    </row>
    <row r="3104" spans="4:4" x14ac:dyDescent="0.25">
      <c r="D3104" s="4"/>
    </row>
    <row r="3105" spans="4:4" x14ac:dyDescent="0.25">
      <c r="D3105" s="4"/>
    </row>
    <row r="3106" spans="4:4" x14ac:dyDescent="0.25">
      <c r="D3106" s="4"/>
    </row>
    <row r="3107" spans="4:4" x14ac:dyDescent="0.25">
      <c r="D3107" s="4"/>
    </row>
    <row r="3108" spans="4:4" x14ac:dyDescent="0.25">
      <c r="D3108" s="4"/>
    </row>
    <row r="3109" spans="4:4" x14ac:dyDescent="0.25">
      <c r="D3109" s="4"/>
    </row>
    <row r="3110" spans="4:4" x14ac:dyDescent="0.25">
      <c r="D3110" s="4"/>
    </row>
    <row r="3111" spans="4:4" x14ac:dyDescent="0.25">
      <c r="D3111" s="4"/>
    </row>
    <row r="3112" spans="4:4" x14ac:dyDescent="0.25">
      <c r="D3112" s="4"/>
    </row>
    <row r="3113" spans="4:4" x14ac:dyDescent="0.25">
      <c r="D3113" s="4"/>
    </row>
    <row r="3114" spans="4:4" x14ac:dyDescent="0.25">
      <c r="D3114" s="4"/>
    </row>
    <row r="3115" spans="4:4" x14ac:dyDescent="0.25">
      <c r="D3115" s="4"/>
    </row>
    <row r="3116" spans="4:4" x14ac:dyDescent="0.25">
      <c r="D3116" s="4"/>
    </row>
    <row r="3117" spans="4:4" x14ac:dyDescent="0.25">
      <c r="D3117" s="4"/>
    </row>
    <row r="3118" spans="4:4" x14ac:dyDescent="0.25">
      <c r="D3118" s="4"/>
    </row>
    <row r="3119" spans="4:4" x14ac:dyDescent="0.25">
      <c r="D3119" s="4"/>
    </row>
    <row r="3120" spans="4:4" x14ac:dyDescent="0.25">
      <c r="D3120" s="4"/>
    </row>
    <row r="3121" spans="4:4" x14ac:dyDescent="0.25">
      <c r="D3121" s="4"/>
    </row>
    <row r="3122" spans="4:4" x14ac:dyDescent="0.25">
      <c r="D3122" s="4"/>
    </row>
    <row r="3123" spans="4:4" x14ac:dyDescent="0.25">
      <c r="D3123" s="4"/>
    </row>
    <row r="3124" spans="4:4" x14ac:dyDescent="0.25">
      <c r="D3124" s="4"/>
    </row>
    <row r="3125" spans="4:4" x14ac:dyDescent="0.25">
      <c r="D3125" s="4"/>
    </row>
    <row r="3126" spans="4:4" x14ac:dyDescent="0.25">
      <c r="D3126" s="4"/>
    </row>
    <row r="3127" spans="4:4" x14ac:dyDescent="0.25">
      <c r="D3127" s="4"/>
    </row>
    <row r="3128" spans="4:4" x14ac:dyDescent="0.25">
      <c r="D3128" s="4"/>
    </row>
    <row r="3129" spans="4:4" x14ac:dyDescent="0.25">
      <c r="D3129" s="4"/>
    </row>
    <row r="3130" spans="4:4" x14ac:dyDescent="0.25">
      <c r="D3130" s="4"/>
    </row>
    <row r="3131" spans="4:4" x14ac:dyDescent="0.25">
      <c r="D3131" s="4"/>
    </row>
    <row r="3132" spans="4:4" x14ac:dyDescent="0.25">
      <c r="D3132" s="4"/>
    </row>
    <row r="3133" spans="4:4" x14ac:dyDescent="0.25">
      <c r="D3133" s="4"/>
    </row>
    <row r="3134" spans="4:4" x14ac:dyDescent="0.25">
      <c r="D3134" s="4"/>
    </row>
    <row r="3135" spans="4:4" x14ac:dyDescent="0.25">
      <c r="D3135" s="4"/>
    </row>
    <row r="3136" spans="4:4" x14ac:dyDescent="0.25">
      <c r="D3136" s="4"/>
    </row>
    <row r="3137" spans="4:4" x14ac:dyDescent="0.25">
      <c r="D3137" s="4"/>
    </row>
    <row r="3138" spans="4:4" x14ac:dyDescent="0.25">
      <c r="D3138" s="4"/>
    </row>
    <row r="3139" spans="4:4" x14ac:dyDescent="0.25">
      <c r="D3139" s="4"/>
    </row>
    <row r="3140" spans="4:4" x14ac:dyDescent="0.25">
      <c r="D3140" s="4"/>
    </row>
    <row r="3141" spans="4:4" x14ac:dyDescent="0.25">
      <c r="D3141" s="4"/>
    </row>
    <row r="3142" spans="4:4" x14ac:dyDescent="0.25">
      <c r="D3142" s="4"/>
    </row>
    <row r="3143" spans="4:4" x14ac:dyDescent="0.25">
      <c r="D3143" s="4"/>
    </row>
    <row r="3144" spans="4:4" x14ac:dyDescent="0.25">
      <c r="D3144" s="4"/>
    </row>
    <row r="3145" spans="4:4" x14ac:dyDescent="0.25">
      <c r="D3145" s="4"/>
    </row>
    <row r="3146" spans="4:4" x14ac:dyDescent="0.25">
      <c r="D3146" s="4"/>
    </row>
    <row r="3147" spans="4:4" x14ac:dyDescent="0.25">
      <c r="D3147" s="4"/>
    </row>
    <row r="3148" spans="4:4" x14ac:dyDescent="0.25">
      <c r="D3148" s="4"/>
    </row>
    <row r="3149" spans="4:4" x14ac:dyDescent="0.25">
      <c r="D3149" s="4"/>
    </row>
    <row r="3150" spans="4:4" x14ac:dyDescent="0.25">
      <c r="D3150" s="4"/>
    </row>
    <row r="3151" spans="4:4" x14ac:dyDescent="0.25">
      <c r="D3151" s="4"/>
    </row>
    <row r="3152" spans="4:4" x14ac:dyDescent="0.25">
      <c r="D3152" s="4"/>
    </row>
    <row r="3153" spans="4:4" x14ac:dyDescent="0.25">
      <c r="D3153" s="4"/>
    </row>
    <row r="3154" spans="4:4" x14ac:dyDescent="0.25">
      <c r="D3154" s="4"/>
    </row>
    <row r="3155" spans="4:4" x14ac:dyDescent="0.25">
      <c r="D3155" s="4"/>
    </row>
    <row r="3156" spans="4:4" x14ac:dyDescent="0.25">
      <c r="D3156" s="4"/>
    </row>
    <row r="3157" spans="4:4" x14ac:dyDescent="0.25">
      <c r="D3157" s="4"/>
    </row>
    <row r="3158" spans="4:4" x14ac:dyDescent="0.25">
      <c r="D3158" s="4"/>
    </row>
    <row r="3159" spans="4:4" x14ac:dyDescent="0.25">
      <c r="D3159" s="4"/>
    </row>
    <row r="3160" spans="4:4" x14ac:dyDescent="0.25">
      <c r="D3160" s="4"/>
    </row>
    <row r="3161" spans="4:4" x14ac:dyDescent="0.25">
      <c r="D3161" s="4"/>
    </row>
    <row r="3162" spans="4:4" x14ac:dyDescent="0.25">
      <c r="D3162" s="4"/>
    </row>
    <row r="3163" spans="4:4" x14ac:dyDescent="0.25">
      <c r="D3163" s="4"/>
    </row>
    <row r="3164" spans="4:4" x14ac:dyDescent="0.25">
      <c r="D3164" s="4"/>
    </row>
    <row r="3165" spans="4:4" x14ac:dyDescent="0.25">
      <c r="D3165" s="4"/>
    </row>
    <row r="3166" spans="4:4" x14ac:dyDescent="0.25">
      <c r="D3166" s="4"/>
    </row>
    <row r="3167" spans="4:4" x14ac:dyDescent="0.25">
      <c r="D3167" s="4"/>
    </row>
    <row r="3168" spans="4:4" x14ac:dyDescent="0.25">
      <c r="D3168" s="4"/>
    </row>
    <row r="3169" spans="4:4" x14ac:dyDescent="0.25">
      <c r="D3169" s="4"/>
    </row>
    <row r="3170" spans="4:4" x14ac:dyDescent="0.25">
      <c r="D3170" s="4"/>
    </row>
    <row r="3171" spans="4:4" x14ac:dyDescent="0.25">
      <c r="D3171" s="4"/>
    </row>
    <row r="3172" spans="4:4" x14ac:dyDescent="0.25">
      <c r="D3172" s="4"/>
    </row>
    <row r="3173" spans="4:4" x14ac:dyDescent="0.25">
      <c r="D3173" s="4"/>
    </row>
    <row r="3174" spans="4:4" x14ac:dyDescent="0.25">
      <c r="D3174" s="4"/>
    </row>
    <row r="3175" spans="4:4" x14ac:dyDescent="0.25">
      <c r="D3175" s="4"/>
    </row>
    <row r="3176" spans="4:4" x14ac:dyDescent="0.25">
      <c r="D3176" s="4"/>
    </row>
    <row r="3177" spans="4:4" x14ac:dyDescent="0.25">
      <c r="D3177" s="4"/>
    </row>
    <row r="3178" spans="4:4" x14ac:dyDescent="0.25">
      <c r="D3178" s="4"/>
    </row>
    <row r="3179" spans="4:4" x14ac:dyDescent="0.25">
      <c r="D3179" s="4"/>
    </row>
    <row r="3180" spans="4:4" x14ac:dyDescent="0.25">
      <c r="D3180" s="4"/>
    </row>
    <row r="3181" spans="4:4" x14ac:dyDescent="0.25">
      <c r="D3181" s="4"/>
    </row>
    <row r="3182" spans="4:4" x14ac:dyDescent="0.25">
      <c r="D3182" s="4"/>
    </row>
    <row r="3183" spans="4:4" x14ac:dyDescent="0.25">
      <c r="D3183" s="4"/>
    </row>
    <row r="3184" spans="4:4" x14ac:dyDescent="0.25">
      <c r="D3184" s="4"/>
    </row>
    <row r="3185" spans="4:4" x14ac:dyDescent="0.25">
      <c r="D3185" s="4"/>
    </row>
    <row r="3186" spans="4:4" x14ac:dyDescent="0.25">
      <c r="D3186" s="4"/>
    </row>
    <row r="3187" spans="4:4" x14ac:dyDescent="0.25">
      <c r="D3187" s="4"/>
    </row>
    <row r="3188" spans="4:4" x14ac:dyDescent="0.25">
      <c r="D3188" s="4"/>
    </row>
    <row r="3189" spans="4:4" x14ac:dyDescent="0.25">
      <c r="D3189" s="4"/>
    </row>
    <row r="3190" spans="4:4" x14ac:dyDescent="0.25">
      <c r="D3190" s="4"/>
    </row>
    <row r="3191" spans="4:4" x14ac:dyDescent="0.25">
      <c r="D3191" s="4"/>
    </row>
    <row r="3192" spans="4:4" x14ac:dyDescent="0.25">
      <c r="D3192" s="4"/>
    </row>
    <row r="3193" spans="4:4" x14ac:dyDescent="0.25">
      <c r="D3193" s="4"/>
    </row>
    <row r="3194" spans="4:4" x14ac:dyDescent="0.25">
      <c r="D3194" s="4"/>
    </row>
    <row r="3195" spans="4:4" x14ac:dyDescent="0.25">
      <c r="D3195" s="4"/>
    </row>
    <row r="3196" spans="4:4" x14ac:dyDescent="0.25">
      <c r="D3196" s="4"/>
    </row>
    <row r="3197" spans="4:4" x14ac:dyDescent="0.25">
      <c r="D3197" s="4"/>
    </row>
    <row r="3198" spans="4:4" x14ac:dyDescent="0.25">
      <c r="D3198" s="4"/>
    </row>
    <row r="3199" spans="4:4" x14ac:dyDescent="0.25">
      <c r="D3199" s="4"/>
    </row>
    <row r="3200" spans="4:4" x14ac:dyDescent="0.25">
      <c r="D3200" s="4"/>
    </row>
    <row r="3201" spans="4:4" x14ac:dyDescent="0.25">
      <c r="D3201" s="4"/>
    </row>
    <row r="3202" spans="4:4" x14ac:dyDescent="0.25">
      <c r="D3202" s="4"/>
    </row>
    <row r="3203" spans="4:4" x14ac:dyDescent="0.25">
      <c r="D3203" s="4"/>
    </row>
    <row r="3204" spans="4:4" x14ac:dyDescent="0.25">
      <c r="D3204" s="4"/>
    </row>
    <row r="3205" spans="4:4" x14ac:dyDescent="0.25">
      <c r="D3205" s="4"/>
    </row>
    <row r="3206" spans="4:4" x14ac:dyDescent="0.25">
      <c r="D3206" s="4"/>
    </row>
    <row r="3207" spans="4:4" x14ac:dyDescent="0.25">
      <c r="D3207" s="4"/>
    </row>
    <row r="3208" spans="4:4" x14ac:dyDescent="0.25">
      <c r="D3208" s="4"/>
    </row>
    <row r="3209" spans="4:4" x14ac:dyDescent="0.25">
      <c r="D3209" s="4"/>
    </row>
    <row r="3210" spans="4:4" x14ac:dyDescent="0.25">
      <c r="D3210" s="4"/>
    </row>
    <row r="3211" spans="4:4" x14ac:dyDescent="0.25">
      <c r="D3211" s="4"/>
    </row>
    <row r="3212" spans="4:4" x14ac:dyDescent="0.25">
      <c r="D3212" s="4"/>
    </row>
    <row r="3213" spans="4:4" x14ac:dyDescent="0.25">
      <c r="D3213" s="4"/>
    </row>
    <row r="3214" spans="4:4" x14ac:dyDescent="0.25">
      <c r="D3214" s="4"/>
    </row>
    <row r="3215" spans="4:4" x14ac:dyDescent="0.25">
      <c r="D3215" s="4"/>
    </row>
    <row r="3216" spans="4:4" x14ac:dyDescent="0.25">
      <c r="D3216" s="4"/>
    </row>
    <row r="3217" spans="4:4" x14ac:dyDescent="0.25">
      <c r="D3217" s="4"/>
    </row>
    <row r="3218" spans="4:4" x14ac:dyDescent="0.25">
      <c r="D3218" s="4"/>
    </row>
    <row r="3219" spans="4:4" x14ac:dyDescent="0.25">
      <c r="D3219" s="4"/>
    </row>
    <row r="3220" spans="4:4" x14ac:dyDescent="0.25">
      <c r="D3220" s="4"/>
    </row>
    <row r="3221" spans="4:4" x14ac:dyDescent="0.25">
      <c r="D3221" s="4"/>
    </row>
    <row r="3222" spans="4:4" x14ac:dyDescent="0.25">
      <c r="D3222" s="4"/>
    </row>
    <row r="3223" spans="4:4" x14ac:dyDescent="0.25">
      <c r="D3223" s="4"/>
    </row>
    <row r="3224" spans="4:4" x14ac:dyDescent="0.25">
      <c r="D3224" s="4"/>
    </row>
    <row r="3225" spans="4:4" x14ac:dyDescent="0.25">
      <c r="D3225" s="4"/>
    </row>
    <row r="3226" spans="4:4" x14ac:dyDescent="0.25">
      <c r="D3226" s="4"/>
    </row>
    <row r="3227" spans="4:4" x14ac:dyDescent="0.25">
      <c r="D3227" s="4"/>
    </row>
    <row r="3228" spans="4:4" x14ac:dyDescent="0.25">
      <c r="D3228" s="4"/>
    </row>
    <row r="3229" spans="4:4" x14ac:dyDescent="0.25">
      <c r="D3229" s="4"/>
    </row>
    <row r="3230" spans="4:4" x14ac:dyDescent="0.25">
      <c r="D3230" s="4"/>
    </row>
    <row r="3231" spans="4:4" x14ac:dyDescent="0.25">
      <c r="D3231" s="4"/>
    </row>
    <row r="3232" spans="4:4" x14ac:dyDescent="0.25">
      <c r="D3232" s="4"/>
    </row>
    <row r="3233" spans="4:4" x14ac:dyDescent="0.25">
      <c r="D3233" s="4"/>
    </row>
    <row r="3234" spans="4:4" x14ac:dyDescent="0.25">
      <c r="D3234" s="4"/>
    </row>
    <row r="3235" spans="4:4" x14ac:dyDescent="0.25">
      <c r="D3235" s="4"/>
    </row>
    <row r="3236" spans="4:4" x14ac:dyDescent="0.25">
      <c r="D3236" s="4"/>
    </row>
    <row r="3237" spans="4:4" x14ac:dyDescent="0.25">
      <c r="D3237" s="4"/>
    </row>
    <row r="3238" spans="4:4" x14ac:dyDescent="0.25">
      <c r="D3238" s="4"/>
    </row>
    <row r="3239" spans="4:4" x14ac:dyDescent="0.25">
      <c r="D3239" s="4"/>
    </row>
    <row r="3240" spans="4:4" x14ac:dyDescent="0.25">
      <c r="D3240" s="4"/>
    </row>
    <row r="3241" spans="4:4" x14ac:dyDescent="0.25">
      <c r="D3241" s="4"/>
    </row>
    <row r="3242" spans="4:4" x14ac:dyDescent="0.25">
      <c r="D3242" s="4"/>
    </row>
    <row r="3243" spans="4:4" x14ac:dyDescent="0.25">
      <c r="D3243" s="4"/>
    </row>
    <row r="3244" spans="4:4" x14ac:dyDescent="0.25">
      <c r="D3244" s="4"/>
    </row>
    <row r="3245" spans="4:4" x14ac:dyDescent="0.25">
      <c r="D3245" s="4"/>
    </row>
    <row r="3246" spans="4:4" x14ac:dyDescent="0.25">
      <c r="D3246" s="4"/>
    </row>
    <row r="3247" spans="4:4" x14ac:dyDescent="0.25">
      <c r="D3247" s="4"/>
    </row>
    <row r="3248" spans="4:4" x14ac:dyDescent="0.25">
      <c r="D3248" s="4"/>
    </row>
    <row r="3249" spans="4:4" x14ac:dyDescent="0.25">
      <c r="D3249" s="4"/>
    </row>
    <row r="3250" spans="4:4" x14ac:dyDescent="0.25">
      <c r="D3250" s="4"/>
    </row>
    <row r="3251" spans="4:4" x14ac:dyDescent="0.25">
      <c r="D3251" s="4"/>
    </row>
    <row r="3252" spans="4:4" x14ac:dyDescent="0.25">
      <c r="D3252" s="4"/>
    </row>
    <row r="3253" spans="4:4" x14ac:dyDescent="0.25">
      <c r="D3253" s="4"/>
    </row>
    <row r="3254" spans="4:4" x14ac:dyDescent="0.25">
      <c r="D3254" s="4"/>
    </row>
    <row r="3255" spans="4:4" x14ac:dyDescent="0.25">
      <c r="D3255" s="4"/>
    </row>
    <row r="3256" spans="4:4" x14ac:dyDescent="0.25">
      <c r="D3256" s="4"/>
    </row>
    <row r="3257" spans="4:4" x14ac:dyDescent="0.25">
      <c r="D3257" s="4"/>
    </row>
    <row r="3258" spans="4:4" x14ac:dyDescent="0.25">
      <c r="D3258" s="4"/>
    </row>
    <row r="3259" spans="4:4" x14ac:dyDescent="0.25">
      <c r="D3259" s="4"/>
    </row>
    <row r="3260" spans="4:4" x14ac:dyDescent="0.25">
      <c r="D3260" s="4"/>
    </row>
    <row r="3261" spans="4:4" x14ac:dyDescent="0.25">
      <c r="D3261" s="4"/>
    </row>
    <row r="3262" spans="4:4" x14ac:dyDescent="0.25">
      <c r="D3262" s="4"/>
    </row>
    <row r="3263" spans="4:4" x14ac:dyDescent="0.25">
      <c r="D3263" s="4"/>
    </row>
    <row r="3264" spans="4:4" x14ac:dyDescent="0.25">
      <c r="D3264" s="4"/>
    </row>
    <row r="3265" spans="4:4" x14ac:dyDescent="0.25">
      <c r="D3265" s="4"/>
    </row>
    <row r="3266" spans="4:4" x14ac:dyDescent="0.25">
      <c r="D3266" s="4"/>
    </row>
    <row r="3267" spans="4:4" x14ac:dyDescent="0.25">
      <c r="D3267" s="4"/>
    </row>
    <row r="3268" spans="4:4" x14ac:dyDescent="0.25">
      <c r="D3268" s="4"/>
    </row>
    <row r="3269" spans="4:4" x14ac:dyDescent="0.25">
      <c r="D3269" s="4"/>
    </row>
    <row r="3270" spans="4:4" x14ac:dyDescent="0.25">
      <c r="D3270" s="4"/>
    </row>
    <row r="3271" spans="4:4" x14ac:dyDescent="0.25">
      <c r="D3271" s="4"/>
    </row>
    <row r="3272" spans="4:4" x14ac:dyDescent="0.25">
      <c r="D3272" s="4"/>
    </row>
    <row r="3273" spans="4:4" x14ac:dyDescent="0.25">
      <c r="D3273" s="4"/>
    </row>
    <row r="3274" spans="4:4" x14ac:dyDescent="0.25">
      <c r="D3274" s="4"/>
    </row>
    <row r="3275" spans="4:4" x14ac:dyDescent="0.25">
      <c r="D3275" s="4"/>
    </row>
    <row r="3276" spans="4:4" x14ac:dyDescent="0.25">
      <c r="D3276" s="4"/>
    </row>
    <row r="3277" spans="4:4" x14ac:dyDescent="0.25">
      <c r="D3277" s="4"/>
    </row>
    <row r="3278" spans="4:4" x14ac:dyDescent="0.25">
      <c r="D3278" s="4"/>
    </row>
    <row r="3279" spans="4:4" x14ac:dyDescent="0.25">
      <c r="D3279" s="4"/>
    </row>
    <row r="3280" spans="4:4" x14ac:dyDescent="0.25">
      <c r="D3280" s="4"/>
    </row>
    <row r="3281" spans="4:4" x14ac:dyDescent="0.25">
      <c r="D3281" s="4"/>
    </row>
    <row r="3282" spans="4:4" x14ac:dyDescent="0.25">
      <c r="D3282" s="4"/>
    </row>
    <row r="3283" spans="4:4" x14ac:dyDescent="0.25">
      <c r="D3283" s="4"/>
    </row>
    <row r="3284" spans="4:4" x14ac:dyDescent="0.25">
      <c r="D3284" s="4"/>
    </row>
    <row r="3285" spans="4:4" x14ac:dyDescent="0.25">
      <c r="D3285" s="4"/>
    </row>
    <row r="3286" spans="4:4" x14ac:dyDescent="0.25">
      <c r="D3286" s="4"/>
    </row>
    <row r="3287" spans="4:4" x14ac:dyDescent="0.25">
      <c r="D3287" s="4"/>
    </row>
    <row r="3288" spans="4:4" x14ac:dyDescent="0.25">
      <c r="D3288" s="4"/>
    </row>
    <row r="3289" spans="4:4" x14ac:dyDescent="0.25">
      <c r="D3289" s="4"/>
    </row>
    <row r="3290" spans="4:4" x14ac:dyDescent="0.25">
      <c r="D3290" s="4"/>
    </row>
    <row r="3291" spans="4:4" x14ac:dyDescent="0.25">
      <c r="D3291" s="4"/>
    </row>
    <row r="3292" spans="4:4" x14ac:dyDescent="0.25">
      <c r="D3292" s="4"/>
    </row>
    <row r="3293" spans="4:4" x14ac:dyDescent="0.25">
      <c r="D3293" s="4"/>
    </row>
    <row r="3294" spans="4:4" x14ac:dyDescent="0.25">
      <c r="D3294" s="4"/>
    </row>
    <row r="3295" spans="4:4" x14ac:dyDescent="0.25">
      <c r="D3295" s="4"/>
    </row>
    <row r="3296" spans="4:4" x14ac:dyDescent="0.25">
      <c r="D3296" s="4"/>
    </row>
    <row r="3297" spans="4:4" x14ac:dyDescent="0.25">
      <c r="D3297" s="4"/>
    </row>
    <row r="3298" spans="4:4" x14ac:dyDescent="0.25">
      <c r="D3298" s="4"/>
    </row>
    <row r="3299" spans="4:4" x14ac:dyDescent="0.25">
      <c r="D3299" s="4"/>
    </row>
    <row r="3300" spans="4:4" x14ac:dyDescent="0.25">
      <c r="D3300" s="4"/>
    </row>
    <row r="3301" spans="4:4" x14ac:dyDescent="0.25">
      <c r="D3301" s="4"/>
    </row>
    <row r="3302" spans="4:4" x14ac:dyDescent="0.25">
      <c r="D3302" s="4"/>
    </row>
    <row r="3303" spans="4:4" x14ac:dyDescent="0.25">
      <c r="D3303" s="4"/>
    </row>
    <row r="3304" spans="4:4" x14ac:dyDescent="0.25">
      <c r="D3304" s="4"/>
    </row>
    <row r="3305" spans="4:4" x14ac:dyDescent="0.25">
      <c r="D3305" s="4"/>
    </row>
    <row r="3306" spans="4:4" x14ac:dyDescent="0.25">
      <c r="D3306" s="4"/>
    </row>
    <row r="3307" spans="4:4" x14ac:dyDescent="0.25">
      <c r="D3307" s="4"/>
    </row>
    <row r="3308" spans="4:4" x14ac:dyDescent="0.25">
      <c r="D3308" s="4"/>
    </row>
    <row r="3309" spans="4:4" x14ac:dyDescent="0.25">
      <c r="D3309" s="4"/>
    </row>
    <row r="3310" spans="4:4" x14ac:dyDescent="0.25">
      <c r="D3310" s="4"/>
    </row>
    <row r="3311" spans="4:4" x14ac:dyDescent="0.25">
      <c r="D3311" s="4"/>
    </row>
    <row r="3312" spans="4:4" x14ac:dyDescent="0.25">
      <c r="D3312" s="4"/>
    </row>
    <row r="3313" spans="4:4" x14ac:dyDescent="0.25">
      <c r="D3313" s="4"/>
    </row>
    <row r="3314" spans="4:4" x14ac:dyDescent="0.25">
      <c r="D3314" s="4"/>
    </row>
    <row r="3315" spans="4:4" x14ac:dyDescent="0.25">
      <c r="D3315" s="4"/>
    </row>
    <row r="3316" spans="4:4" x14ac:dyDescent="0.25">
      <c r="D3316" s="4"/>
    </row>
    <row r="3317" spans="4:4" x14ac:dyDescent="0.25">
      <c r="D3317" s="4"/>
    </row>
    <row r="3318" spans="4:4" x14ac:dyDescent="0.25">
      <c r="D3318" s="4"/>
    </row>
    <row r="3319" spans="4:4" x14ac:dyDescent="0.25">
      <c r="D3319" s="4"/>
    </row>
    <row r="3320" spans="4:4" x14ac:dyDescent="0.25">
      <c r="D3320" s="4"/>
    </row>
    <row r="3321" spans="4:4" x14ac:dyDescent="0.25">
      <c r="D3321" s="4"/>
    </row>
    <row r="3322" spans="4:4" x14ac:dyDescent="0.25">
      <c r="D3322" s="4"/>
    </row>
    <row r="3323" spans="4:4" x14ac:dyDescent="0.25">
      <c r="D3323" s="4"/>
    </row>
    <row r="3324" spans="4:4" x14ac:dyDescent="0.25">
      <c r="D3324" s="4"/>
    </row>
    <row r="3325" spans="4:4" x14ac:dyDescent="0.25">
      <c r="D3325" s="4"/>
    </row>
    <row r="3326" spans="4:4" x14ac:dyDescent="0.25">
      <c r="D3326" s="4"/>
    </row>
    <row r="3327" spans="4:4" x14ac:dyDescent="0.25">
      <c r="D3327" s="4"/>
    </row>
    <row r="3328" spans="4:4" x14ac:dyDescent="0.25">
      <c r="D3328" s="4"/>
    </row>
    <row r="3329" spans="4:4" x14ac:dyDescent="0.25">
      <c r="D3329" s="4"/>
    </row>
    <row r="3330" spans="4:4" x14ac:dyDescent="0.25">
      <c r="D3330" s="4"/>
    </row>
    <row r="3331" spans="4:4" x14ac:dyDescent="0.25">
      <c r="D3331" s="4"/>
    </row>
    <row r="3332" spans="4:4" x14ac:dyDescent="0.25">
      <c r="D3332" s="4"/>
    </row>
    <row r="3333" spans="4:4" x14ac:dyDescent="0.25">
      <c r="D3333" s="4"/>
    </row>
    <row r="3334" spans="4:4" x14ac:dyDescent="0.25">
      <c r="D3334" s="4"/>
    </row>
    <row r="3335" spans="4:4" x14ac:dyDescent="0.25">
      <c r="D3335" s="4"/>
    </row>
    <row r="3336" spans="4:4" x14ac:dyDescent="0.25">
      <c r="D3336" s="4"/>
    </row>
    <row r="3337" spans="4:4" x14ac:dyDescent="0.25">
      <c r="D3337" s="4"/>
    </row>
    <row r="3338" spans="4:4" x14ac:dyDescent="0.25">
      <c r="D3338" s="4"/>
    </row>
    <row r="3339" spans="4:4" x14ac:dyDescent="0.25">
      <c r="D3339" s="4"/>
    </row>
    <row r="3340" spans="4:4" x14ac:dyDescent="0.25">
      <c r="D3340" s="4"/>
    </row>
    <row r="3341" spans="4:4" x14ac:dyDescent="0.25">
      <c r="D3341" s="4"/>
    </row>
    <row r="3342" spans="4:4" x14ac:dyDescent="0.25">
      <c r="D3342" s="4"/>
    </row>
    <row r="3343" spans="4:4" x14ac:dyDescent="0.25">
      <c r="D3343" s="4"/>
    </row>
    <row r="3344" spans="4:4" x14ac:dyDescent="0.25">
      <c r="D3344" s="4"/>
    </row>
    <row r="3345" spans="4:4" x14ac:dyDescent="0.25">
      <c r="D3345" s="4"/>
    </row>
    <row r="3346" spans="4:4" x14ac:dyDescent="0.25">
      <c r="D3346" s="4"/>
    </row>
    <row r="3347" spans="4:4" x14ac:dyDescent="0.25">
      <c r="D3347" s="4"/>
    </row>
    <row r="3348" spans="4:4" x14ac:dyDescent="0.25">
      <c r="D3348" s="4"/>
    </row>
    <row r="3349" spans="4:4" x14ac:dyDescent="0.25">
      <c r="D3349" s="4"/>
    </row>
    <row r="3350" spans="4:4" x14ac:dyDescent="0.25">
      <c r="D3350" s="4"/>
    </row>
    <row r="3351" spans="4:4" x14ac:dyDescent="0.25">
      <c r="D3351" s="4"/>
    </row>
    <row r="3352" spans="4:4" x14ac:dyDescent="0.25">
      <c r="D3352" s="4"/>
    </row>
    <row r="3353" spans="4:4" x14ac:dyDescent="0.25">
      <c r="D3353" s="4"/>
    </row>
    <row r="3354" spans="4:4" x14ac:dyDescent="0.25">
      <c r="D3354" s="4"/>
    </row>
    <row r="3355" spans="4:4" x14ac:dyDescent="0.25">
      <c r="D3355" s="4"/>
    </row>
    <row r="3356" spans="4:4" x14ac:dyDescent="0.25">
      <c r="D3356" s="4"/>
    </row>
    <row r="3357" spans="4:4" x14ac:dyDescent="0.25">
      <c r="D3357" s="4"/>
    </row>
    <row r="3358" spans="4:4" x14ac:dyDescent="0.25">
      <c r="D3358" s="4"/>
    </row>
    <row r="3359" spans="4:4" x14ac:dyDescent="0.25">
      <c r="D3359" s="4"/>
    </row>
    <row r="3360" spans="4:4" x14ac:dyDescent="0.25">
      <c r="D3360" s="4"/>
    </row>
    <row r="3361" spans="4:4" x14ac:dyDescent="0.25">
      <c r="D3361" s="4"/>
    </row>
    <row r="3362" spans="4:4" x14ac:dyDescent="0.25">
      <c r="D3362" s="4"/>
    </row>
    <row r="3363" spans="4:4" x14ac:dyDescent="0.25">
      <c r="D3363" s="4"/>
    </row>
    <row r="3364" spans="4:4" x14ac:dyDescent="0.25">
      <c r="D3364" s="4"/>
    </row>
    <row r="3365" spans="4:4" x14ac:dyDescent="0.25">
      <c r="D3365" s="4"/>
    </row>
    <row r="3366" spans="4:4" x14ac:dyDescent="0.25">
      <c r="D3366" s="4"/>
    </row>
    <row r="3367" spans="4:4" x14ac:dyDescent="0.25">
      <c r="D3367" s="4"/>
    </row>
    <row r="3368" spans="4:4" x14ac:dyDescent="0.25">
      <c r="D3368" s="4"/>
    </row>
    <row r="3369" spans="4:4" x14ac:dyDescent="0.25">
      <c r="D3369" s="4"/>
    </row>
    <row r="3370" spans="4:4" x14ac:dyDescent="0.25">
      <c r="D3370" s="4"/>
    </row>
    <row r="3371" spans="4:4" x14ac:dyDescent="0.25">
      <c r="D3371" s="4"/>
    </row>
    <row r="3372" spans="4:4" x14ac:dyDescent="0.25">
      <c r="D3372" s="4"/>
    </row>
    <row r="3373" spans="4:4" x14ac:dyDescent="0.25">
      <c r="D3373" s="4"/>
    </row>
    <row r="3374" spans="4:4" x14ac:dyDescent="0.25">
      <c r="D3374" s="4"/>
    </row>
    <row r="3375" spans="4:4" x14ac:dyDescent="0.25">
      <c r="D3375" s="4"/>
    </row>
    <row r="3376" spans="4:4" x14ac:dyDescent="0.25">
      <c r="D3376" s="4"/>
    </row>
    <row r="3377" spans="4:4" x14ac:dyDescent="0.25">
      <c r="D3377" s="4"/>
    </row>
    <row r="3378" spans="4:4" x14ac:dyDescent="0.25">
      <c r="D3378" s="4"/>
    </row>
    <row r="3379" spans="4:4" x14ac:dyDescent="0.25">
      <c r="D3379" s="4"/>
    </row>
    <row r="3380" spans="4:4" x14ac:dyDescent="0.25">
      <c r="D3380" s="4"/>
    </row>
    <row r="3381" spans="4:4" x14ac:dyDescent="0.25">
      <c r="D3381" s="4"/>
    </row>
    <row r="3382" spans="4:4" x14ac:dyDescent="0.25">
      <c r="D3382" s="4"/>
    </row>
    <row r="3383" spans="4:4" x14ac:dyDescent="0.25">
      <c r="D3383" s="4"/>
    </row>
    <row r="3384" spans="4:4" x14ac:dyDescent="0.25">
      <c r="D3384" s="4"/>
    </row>
    <row r="3385" spans="4:4" x14ac:dyDescent="0.25">
      <c r="D3385" s="4"/>
    </row>
    <row r="3386" spans="4:4" x14ac:dyDescent="0.25">
      <c r="D3386" s="4"/>
    </row>
    <row r="3387" spans="4:4" x14ac:dyDescent="0.25">
      <c r="D3387" s="4"/>
    </row>
    <row r="3388" spans="4:4" x14ac:dyDescent="0.25">
      <c r="D3388" s="4"/>
    </row>
    <row r="3389" spans="4:4" x14ac:dyDescent="0.25">
      <c r="D3389" s="4"/>
    </row>
    <row r="3390" spans="4:4" x14ac:dyDescent="0.25">
      <c r="D3390" s="4"/>
    </row>
    <row r="3391" spans="4:4" x14ac:dyDescent="0.25">
      <c r="D3391" s="4"/>
    </row>
    <row r="3392" spans="4:4" x14ac:dyDescent="0.25">
      <c r="D3392" s="4"/>
    </row>
    <row r="3393" spans="4:4" x14ac:dyDescent="0.25">
      <c r="D3393" s="4"/>
    </row>
    <row r="3394" spans="4:4" x14ac:dyDescent="0.25">
      <c r="D3394" s="4"/>
    </row>
    <row r="3395" spans="4:4" x14ac:dyDescent="0.25">
      <c r="D3395" s="4"/>
    </row>
    <row r="3396" spans="4:4" x14ac:dyDescent="0.25">
      <c r="D3396" s="4"/>
    </row>
    <row r="3397" spans="4:4" x14ac:dyDescent="0.25">
      <c r="D3397" s="4"/>
    </row>
    <row r="3398" spans="4:4" x14ac:dyDescent="0.25">
      <c r="D3398" s="4"/>
    </row>
    <row r="3399" spans="4:4" x14ac:dyDescent="0.25">
      <c r="D3399" s="4"/>
    </row>
    <row r="3400" spans="4:4" x14ac:dyDescent="0.25">
      <c r="D3400" s="4"/>
    </row>
    <row r="3401" spans="4:4" x14ac:dyDescent="0.25">
      <c r="D3401" s="4"/>
    </row>
    <row r="3402" spans="4:4" x14ac:dyDescent="0.25">
      <c r="D3402" s="4"/>
    </row>
    <row r="3403" spans="4:4" x14ac:dyDescent="0.25">
      <c r="D3403" s="4"/>
    </row>
    <row r="3404" spans="4:4" x14ac:dyDescent="0.25">
      <c r="D3404" s="4"/>
    </row>
    <row r="3405" spans="4:4" x14ac:dyDescent="0.25">
      <c r="D3405" s="4"/>
    </row>
    <row r="3406" spans="4:4" x14ac:dyDescent="0.25">
      <c r="D3406" s="4"/>
    </row>
    <row r="3407" spans="4:4" x14ac:dyDescent="0.25">
      <c r="D3407" s="4"/>
    </row>
    <row r="3408" spans="4:4" x14ac:dyDescent="0.25">
      <c r="D3408" s="4"/>
    </row>
    <row r="3409" spans="4:4" x14ac:dyDescent="0.25">
      <c r="D3409" s="4"/>
    </row>
    <row r="3410" spans="4:4" x14ac:dyDescent="0.25">
      <c r="D3410" s="4"/>
    </row>
    <row r="3411" spans="4:4" x14ac:dyDescent="0.25">
      <c r="D3411" s="4"/>
    </row>
    <row r="3412" spans="4:4" x14ac:dyDescent="0.25">
      <c r="D3412" s="4"/>
    </row>
    <row r="3413" spans="4:4" x14ac:dyDescent="0.25">
      <c r="D3413" s="4"/>
    </row>
    <row r="3414" spans="4:4" x14ac:dyDescent="0.25">
      <c r="D3414" s="4"/>
    </row>
    <row r="3415" spans="4:4" x14ac:dyDescent="0.25">
      <c r="D3415" s="4"/>
    </row>
    <row r="3416" spans="4:4" x14ac:dyDescent="0.25">
      <c r="D3416" s="4"/>
    </row>
    <row r="3417" spans="4:4" x14ac:dyDescent="0.25">
      <c r="D3417" s="4"/>
    </row>
    <row r="3418" spans="4:4" x14ac:dyDescent="0.25">
      <c r="D3418" s="4"/>
    </row>
    <row r="3419" spans="4:4" x14ac:dyDescent="0.25">
      <c r="D3419" s="4"/>
    </row>
    <row r="3420" spans="4:4" x14ac:dyDescent="0.25">
      <c r="D3420" s="4"/>
    </row>
    <row r="3421" spans="4:4" x14ac:dyDescent="0.25">
      <c r="D3421" s="4"/>
    </row>
    <row r="3422" spans="4:4" x14ac:dyDescent="0.25">
      <c r="D3422" s="4"/>
    </row>
    <row r="3423" spans="4:4" x14ac:dyDescent="0.25">
      <c r="D3423" s="4"/>
    </row>
    <row r="3424" spans="4:4" x14ac:dyDescent="0.25">
      <c r="D3424" s="4"/>
    </row>
    <row r="3425" spans="4:4" x14ac:dyDescent="0.25">
      <c r="D3425" s="4"/>
    </row>
    <row r="3426" spans="4:4" x14ac:dyDescent="0.25">
      <c r="D3426" s="4"/>
    </row>
    <row r="3427" spans="4:4" x14ac:dyDescent="0.25">
      <c r="D3427" s="4"/>
    </row>
    <row r="3428" spans="4:4" x14ac:dyDescent="0.25">
      <c r="D3428" s="4"/>
    </row>
    <row r="3429" spans="4:4" x14ac:dyDescent="0.25">
      <c r="D3429" s="4"/>
    </row>
    <row r="3430" spans="4:4" x14ac:dyDescent="0.25">
      <c r="D3430" s="4"/>
    </row>
    <row r="3431" spans="4:4" x14ac:dyDescent="0.25">
      <c r="D3431" s="4"/>
    </row>
    <row r="3432" spans="4:4" x14ac:dyDescent="0.25">
      <c r="D3432" s="4"/>
    </row>
    <row r="3433" spans="4:4" x14ac:dyDescent="0.25">
      <c r="D3433" s="4"/>
    </row>
    <row r="3434" spans="4:4" x14ac:dyDescent="0.25">
      <c r="D3434" s="4"/>
    </row>
    <row r="3435" spans="4:4" x14ac:dyDescent="0.25">
      <c r="D3435" s="4"/>
    </row>
    <row r="3436" spans="4:4" x14ac:dyDescent="0.25">
      <c r="D3436" s="4"/>
    </row>
    <row r="3437" spans="4:4" x14ac:dyDescent="0.25">
      <c r="D3437" s="4"/>
    </row>
    <row r="3438" spans="4:4" x14ac:dyDescent="0.25">
      <c r="D3438" s="4"/>
    </row>
    <row r="3439" spans="4:4" x14ac:dyDescent="0.25">
      <c r="D3439" s="4"/>
    </row>
    <row r="3440" spans="4:4" x14ac:dyDescent="0.25">
      <c r="D3440" s="4"/>
    </row>
    <row r="3441" spans="4:4" x14ac:dyDescent="0.25">
      <c r="D3441" s="4"/>
    </row>
    <row r="3442" spans="4:4" x14ac:dyDescent="0.25">
      <c r="D3442" s="4"/>
    </row>
    <row r="3443" spans="4:4" x14ac:dyDescent="0.25">
      <c r="D3443" s="4"/>
    </row>
    <row r="3444" spans="4:4" x14ac:dyDescent="0.25">
      <c r="D3444" s="4"/>
    </row>
    <row r="3445" spans="4:4" x14ac:dyDescent="0.25">
      <c r="D3445" s="4"/>
    </row>
    <row r="3446" spans="4:4" x14ac:dyDescent="0.25">
      <c r="D3446" s="4"/>
    </row>
    <row r="3447" spans="4:4" x14ac:dyDescent="0.25">
      <c r="D3447" s="4"/>
    </row>
    <row r="3448" spans="4:4" x14ac:dyDescent="0.25">
      <c r="D3448" s="4"/>
    </row>
    <row r="3449" spans="4:4" x14ac:dyDescent="0.25">
      <c r="D3449" s="4"/>
    </row>
    <row r="3450" spans="4:4" x14ac:dyDescent="0.25">
      <c r="D3450" s="4"/>
    </row>
    <row r="3451" spans="4:4" x14ac:dyDescent="0.25">
      <c r="D3451" s="4"/>
    </row>
    <row r="3452" spans="4:4" x14ac:dyDescent="0.25">
      <c r="D3452" s="4"/>
    </row>
    <row r="3453" spans="4:4" x14ac:dyDescent="0.25">
      <c r="D3453" s="4"/>
    </row>
    <row r="3454" spans="4:4" x14ac:dyDescent="0.25">
      <c r="D3454" s="4"/>
    </row>
    <row r="3455" spans="4:4" x14ac:dyDescent="0.25">
      <c r="D3455" s="4"/>
    </row>
    <row r="3456" spans="4:4" x14ac:dyDescent="0.25">
      <c r="D3456" s="4"/>
    </row>
    <row r="3457" spans="4:4" x14ac:dyDescent="0.25">
      <c r="D3457" s="4"/>
    </row>
    <row r="3458" spans="4:4" x14ac:dyDescent="0.25">
      <c r="D3458" s="4"/>
    </row>
    <row r="3459" spans="4:4" x14ac:dyDescent="0.25">
      <c r="D3459" s="4"/>
    </row>
    <row r="3460" spans="4:4" x14ac:dyDescent="0.25">
      <c r="D3460" s="4"/>
    </row>
    <row r="3461" spans="4:4" x14ac:dyDescent="0.25">
      <c r="D3461" s="4"/>
    </row>
    <row r="3462" spans="4:4" x14ac:dyDescent="0.25">
      <c r="D3462" s="4"/>
    </row>
    <row r="3463" spans="4:4" x14ac:dyDescent="0.25">
      <c r="D3463" s="4"/>
    </row>
    <row r="3464" spans="4:4" x14ac:dyDescent="0.25">
      <c r="D3464" s="4"/>
    </row>
    <row r="3465" spans="4:4" x14ac:dyDescent="0.25">
      <c r="D3465" s="4"/>
    </row>
    <row r="3466" spans="4:4" x14ac:dyDescent="0.25">
      <c r="D3466" s="4"/>
    </row>
    <row r="3467" spans="4:4" x14ac:dyDescent="0.25">
      <c r="D3467" s="4"/>
    </row>
    <row r="3468" spans="4:4" x14ac:dyDescent="0.25">
      <c r="D3468" s="4"/>
    </row>
    <row r="3469" spans="4:4" x14ac:dyDescent="0.25">
      <c r="D3469" s="4"/>
    </row>
    <row r="3470" spans="4:4" x14ac:dyDescent="0.25">
      <c r="D3470" s="4"/>
    </row>
    <row r="3471" spans="4:4" x14ac:dyDescent="0.25">
      <c r="D3471" s="4"/>
    </row>
    <row r="3472" spans="4:4" x14ac:dyDescent="0.25">
      <c r="D3472" s="4"/>
    </row>
    <row r="3473" spans="4:4" x14ac:dyDescent="0.25">
      <c r="D3473" s="4"/>
    </row>
    <row r="3474" spans="4:4" x14ac:dyDescent="0.25">
      <c r="D3474" s="4"/>
    </row>
    <row r="3475" spans="4:4" x14ac:dyDescent="0.25">
      <c r="D3475" s="4"/>
    </row>
    <row r="3476" spans="4:4" x14ac:dyDescent="0.25">
      <c r="D3476" s="4"/>
    </row>
    <row r="3477" spans="4:4" x14ac:dyDescent="0.25">
      <c r="D3477" s="4"/>
    </row>
    <row r="3478" spans="4:4" x14ac:dyDescent="0.25">
      <c r="D3478" s="4"/>
    </row>
    <row r="3479" spans="4:4" x14ac:dyDescent="0.25">
      <c r="D3479" s="4"/>
    </row>
    <row r="3480" spans="4:4" x14ac:dyDescent="0.25">
      <c r="D3480" s="4"/>
    </row>
    <row r="3481" spans="4:4" x14ac:dyDescent="0.25">
      <c r="D3481" s="4"/>
    </row>
    <row r="3482" spans="4:4" x14ac:dyDescent="0.25">
      <c r="D3482" s="4"/>
    </row>
    <row r="3483" spans="4:4" x14ac:dyDescent="0.25">
      <c r="D3483" s="4"/>
    </row>
    <row r="3484" spans="4:4" x14ac:dyDescent="0.25">
      <c r="D3484" s="4"/>
    </row>
    <row r="3485" spans="4:4" x14ac:dyDescent="0.25">
      <c r="D3485" s="4"/>
    </row>
    <row r="3486" spans="4:4" x14ac:dyDescent="0.25">
      <c r="D3486" s="4"/>
    </row>
    <row r="3487" spans="4:4" x14ac:dyDescent="0.25">
      <c r="D3487" s="4"/>
    </row>
    <row r="3488" spans="4:4" x14ac:dyDescent="0.25">
      <c r="D3488" s="4"/>
    </row>
    <row r="3489" spans="4:4" x14ac:dyDescent="0.25">
      <c r="D3489" s="4"/>
    </row>
    <row r="3490" spans="4:4" x14ac:dyDescent="0.25">
      <c r="D3490" s="4"/>
    </row>
    <row r="3491" spans="4:4" x14ac:dyDescent="0.25">
      <c r="D3491" s="4"/>
    </row>
    <row r="3492" spans="4:4" x14ac:dyDescent="0.25">
      <c r="D3492" s="4"/>
    </row>
    <row r="3493" spans="4:4" x14ac:dyDescent="0.25">
      <c r="D3493" s="4"/>
    </row>
    <row r="3494" spans="4:4" x14ac:dyDescent="0.25">
      <c r="D3494" s="4"/>
    </row>
    <row r="3495" spans="4:4" x14ac:dyDescent="0.25">
      <c r="D3495" s="4"/>
    </row>
    <row r="3496" spans="4:4" x14ac:dyDescent="0.25">
      <c r="D3496" s="4"/>
    </row>
    <row r="3497" spans="4:4" x14ac:dyDescent="0.25">
      <c r="D3497" s="4"/>
    </row>
    <row r="3498" spans="4:4" x14ac:dyDescent="0.25">
      <c r="D3498" s="4"/>
    </row>
    <row r="3499" spans="4:4" x14ac:dyDescent="0.25">
      <c r="D3499" s="4"/>
    </row>
    <row r="3500" spans="4:4" x14ac:dyDescent="0.25">
      <c r="D3500" s="4"/>
    </row>
    <row r="3501" spans="4:4" x14ac:dyDescent="0.25">
      <c r="D3501" s="4"/>
    </row>
    <row r="3502" spans="4:4" x14ac:dyDescent="0.25">
      <c r="D3502" s="4"/>
    </row>
    <row r="3503" spans="4:4" x14ac:dyDescent="0.25">
      <c r="D3503" s="4"/>
    </row>
    <row r="3504" spans="4:4" x14ac:dyDescent="0.25">
      <c r="D3504" s="4"/>
    </row>
    <row r="3505" spans="4:4" x14ac:dyDescent="0.25">
      <c r="D3505" s="4"/>
    </row>
    <row r="3506" spans="4:4" x14ac:dyDescent="0.25">
      <c r="D3506" s="4"/>
    </row>
    <row r="3507" spans="4:4" x14ac:dyDescent="0.25">
      <c r="D3507" s="4"/>
    </row>
    <row r="3508" spans="4:4" x14ac:dyDescent="0.25">
      <c r="D3508" s="4"/>
    </row>
    <row r="3509" spans="4:4" x14ac:dyDescent="0.25">
      <c r="D3509" s="4"/>
    </row>
    <row r="3510" spans="4:4" x14ac:dyDescent="0.25">
      <c r="D3510" s="4"/>
    </row>
    <row r="3511" spans="4:4" x14ac:dyDescent="0.25">
      <c r="D3511" s="4"/>
    </row>
    <row r="3512" spans="4:4" x14ac:dyDescent="0.25">
      <c r="D3512" s="4"/>
    </row>
    <row r="3513" spans="4:4" x14ac:dyDescent="0.25">
      <c r="D3513" s="4"/>
    </row>
    <row r="3514" spans="4:4" x14ac:dyDescent="0.25">
      <c r="D3514" s="4"/>
    </row>
    <row r="3515" spans="4:4" x14ac:dyDescent="0.25">
      <c r="D3515" s="4"/>
    </row>
    <row r="3516" spans="4:4" x14ac:dyDescent="0.25">
      <c r="D3516" s="4"/>
    </row>
    <row r="3517" spans="4:4" x14ac:dyDescent="0.25">
      <c r="D3517" s="4"/>
    </row>
    <row r="3518" spans="4:4" x14ac:dyDescent="0.25">
      <c r="D3518" s="4"/>
    </row>
    <row r="3519" spans="4:4" x14ac:dyDescent="0.25">
      <c r="D3519" s="4"/>
    </row>
    <row r="3520" spans="4:4" x14ac:dyDescent="0.25">
      <c r="D3520" s="4"/>
    </row>
    <row r="3521" spans="4:4" x14ac:dyDescent="0.25">
      <c r="D3521" s="4"/>
    </row>
    <row r="3522" spans="4:4" x14ac:dyDescent="0.25">
      <c r="D3522" s="4"/>
    </row>
    <row r="3523" spans="4:4" x14ac:dyDescent="0.25">
      <c r="D3523" s="4"/>
    </row>
    <row r="3524" spans="4:4" x14ac:dyDescent="0.25">
      <c r="D3524" s="4"/>
    </row>
    <row r="3525" spans="4:4" x14ac:dyDescent="0.25">
      <c r="D3525" s="4"/>
    </row>
    <row r="3526" spans="4:4" x14ac:dyDescent="0.25">
      <c r="D3526" s="4"/>
    </row>
    <row r="3527" spans="4:4" x14ac:dyDescent="0.25">
      <c r="D3527" s="4"/>
    </row>
    <row r="3528" spans="4:4" x14ac:dyDescent="0.25">
      <c r="D3528" s="4"/>
    </row>
    <row r="3529" spans="4:4" x14ac:dyDescent="0.25">
      <c r="D3529" s="4"/>
    </row>
    <row r="3530" spans="4:4" x14ac:dyDescent="0.25">
      <c r="D3530" s="4"/>
    </row>
    <row r="3531" spans="4:4" x14ac:dyDescent="0.25">
      <c r="D3531" s="4"/>
    </row>
    <row r="3532" spans="4:4" x14ac:dyDescent="0.25">
      <c r="D3532" s="4"/>
    </row>
    <row r="3533" spans="4:4" x14ac:dyDescent="0.25">
      <c r="D3533" s="4"/>
    </row>
    <row r="3534" spans="4:4" x14ac:dyDescent="0.25">
      <c r="D3534" s="4"/>
    </row>
    <row r="3535" spans="4:4" x14ac:dyDescent="0.25">
      <c r="D3535" s="4"/>
    </row>
    <row r="3536" spans="4:4" x14ac:dyDescent="0.25">
      <c r="D3536" s="4"/>
    </row>
    <row r="3537" spans="4:4" x14ac:dyDescent="0.25">
      <c r="D3537" s="4"/>
    </row>
    <row r="3538" spans="4:4" x14ac:dyDescent="0.25">
      <c r="D3538" s="4"/>
    </row>
    <row r="3539" spans="4:4" x14ac:dyDescent="0.25">
      <c r="D3539" s="4"/>
    </row>
    <row r="3540" spans="4:4" x14ac:dyDescent="0.25">
      <c r="D3540" s="4"/>
    </row>
    <row r="3541" spans="4:4" x14ac:dyDescent="0.25">
      <c r="D3541" s="4"/>
    </row>
    <row r="3542" spans="4:4" x14ac:dyDescent="0.25">
      <c r="D3542" s="4"/>
    </row>
    <row r="3543" spans="4:4" x14ac:dyDescent="0.25">
      <c r="D3543" s="4"/>
    </row>
    <row r="3544" spans="4:4" x14ac:dyDescent="0.25">
      <c r="D3544" s="4"/>
    </row>
    <row r="3545" spans="4:4" x14ac:dyDescent="0.25">
      <c r="D3545" s="4"/>
    </row>
    <row r="3546" spans="4:4" x14ac:dyDescent="0.25">
      <c r="D3546" s="4"/>
    </row>
    <row r="3547" spans="4:4" x14ac:dyDescent="0.25">
      <c r="D3547" s="4"/>
    </row>
    <row r="3548" spans="4:4" x14ac:dyDescent="0.25">
      <c r="D3548" s="4"/>
    </row>
    <row r="3549" spans="4:4" x14ac:dyDescent="0.25">
      <c r="D3549" s="4"/>
    </row>
    <row r="3550" spans="4:4" x14ac:dyDescent="0.25">
      <c r="D3550" s="4"/>
    </row>
    <row r="3551" spans="4:4" x14ac:dyDescent="0.25">
      <c r="D3551" s="4"/>
    </row>
    <row r="3552" spans="4:4" x14ac:dyDescent="0.25">
      <c r="D3552" s="4"/>
    </row>
    <row r="3553" spans="4:4" x14ac:dyDescent="0.25">
      <c r="D3553" s="4"/>
    </row>
    <row r="3554" spans="4:4" x14ac:dyDescent="0.25">
      <c r="D3554" s="4"/>
    </row>
    <row r="3555" spans="4:4" x14ac:dyDescent="0.25">
      <c r="D3555" s="4"/>
    </row>
    <row r="3556" spans="4:4" x14ac:dyDescent="0.25">
      <c r="D3556" s="4"/>
    </row>
    <row r="3557" spans="4:4" x14ac:dyDescent="0.25">
      <c r="D3557" s="4"/>
    </row>
    <row r="3558" spans="4:4" x14ac:dyDescent="0.25">
      <c r="D3558" s="4"/>
    </row>
    <row r="3559" spans="4:4" x14ac:dyDescent="0.25">
      <c r="D3559" s="4"/>
    </row>
    <row r="3560" spans="4:4" x14ac:dyDescent="0.25">
      <c r="D3560" s="4"/>
    </row>
    <row r="3561" spans="4:4" x14ac:dyDescent="0.25">
      <c r="D3561" s="4"/>
    </row>
    <row r="3562" spans="4:4" x14ac:dyDescent="0.25">
      <c r="D3562" s="4"/>
    </row>
    <row r="3563" spans="4:4" x14ac:dyDescent="0.25">
      <c r="D3563" s="4"/>
    </row>
    <row r="3564" spans="4:4" x14ac:dyDescent="0.25">
      <c r="D3564" s="4"/>
    </row>
    <row r="3565" spans="4:4" x14ac:dyDescent="0.25">
      <c r="D3565" s="4"/>
    </row>
    <row r="3566" spans="4:4" x14ac:dyDescent="0.25">
      <c r="D3566" s="4"/>
    </row>
    <row r="3567" spans="4:4" x14ac:dyDescent="0.25">
      <c r="D3567" s="4"/>
    </row>
    <row r="3568" spans="4:4" x14ac:dyDescent="0.25">
      <c r="D3568" s="4"/>
    </row>
    <row r="3569" spans="4:4" x14ac:dyDescent="0.25">
      <c r="D3569" s="4"/>
    </row>
    <row r="3570" spans="4:4" x14ac:dyDescent="0.25">
      <c r="D3570" s="4"/>
    </row>
    <row r="3571" spans="4:4" x14ac:dyDescent="0.25">
      <c r="D3571" s="4"/>
    </row>
    <row r="3572" spans="4:4" x14ac:dyDescent="0.25">
      <c r="D3572" s="4"/>
    </row>
    <row r="3573" spans="4:4" x14ac:dyDescent="0.25">
      <c r="D3573" s="4"/>
    </row>
    <row r="3574" spans="4:4" x14ac:dyDescent="0.25">
      <c r="D3574" s="4"/>
    </row>
    <row r="3575" spans="4:4" x14ac:dyDescent="0.25">
      <c r="D3575" s="4"/>
    </row>
    <row r="3576" spans="4:4" x14ac:dyDescent="0.25">
      <c r="D3576" s="4"/>
    </row>
    <row r="3577" spans="4:4" x14ac:dyDescent="0.25">
      <c r="D3577" s="4"/>
    </row>
    <row r="3578" spans="4:4" x14ac:dyDescent="0.25">
      <c r="D3578" s="4"/>
    </row>
    <row r="3579" spans="4:4" x14ac:dyDescent="0.25">
      <c r="D3579" s="4"/>
    </row>
    <row r="3580" spans="4:4" x14ac:dyDescent="0.25">
      <c r="D3580" s="4"/>
    </row>
    <row r="3581" spans="4:4" x14ac:dyDescent="0.25">
      <c r="D3581" s="4"/>
    </row>
    <row r="3582" spans="4:4" x14ac:dyDescent="0.25">
      <c r="D3582" s="4"/>
    </row>
    <row r="3583" spans="4:4" x14ac:dyDescent="0.25">
      <c r="D3583" s="4"/>
    </row>
    <row r="3584" spans="4:4" x14ac:dyDescent="0.25">
      <c r="D3584" s="4"/>
    </row>
    <row r="3585" spans="4:4" x14ac:dyDescent="0.25">
      <c r="D3585" s="4"/>
    </row>
    <row r="3586" spans="4:4" x14ac:dyDescent="0.25">
      <c r="D3586" s="4"/>
    </row>
    <row r="3587" spans="4:4" x14ac:dyDescent="0.25">
      <c r="D3587" s="4"/>
    </row>
    <row r="3588" spans="4:4" x14ac:dyDescent="0.25">
      <c r="D3588" s="4"/>
    </row>
    <row r="3589" spans="4:4" x14ac:dyDescent="0.25">
      <c r="D3589" s="4"/>
    </row>
    <row r="3590" spans="4:4" x14ac:dyDescent="0.25">
      <c r="D3590" s="4"/>
    </row>
    <row r="3591" spans="4:4" x14ac:dyDescent="0.25">
      <c r="D3591" s="4"/>
    </row>
    <row r="3592" spans="4:4" x14ac:dyDescent="0.25">
      <c r="D3592" s="4"/>
    </row>
    <row r="3593" spans="4:4" x14ac:dyDescent="0.25">
      <c r="D3593" s="4"/>
    </row>
    <row r="3594" spans="4:4" x14ac:dyDescent="0.25">
      <c r="D3594" s="4"/>
    </row>
    <row r="3595" spans="4:4" x14ac:dyDescent="0.25">
      <c r="D3595" s="4"/>
    </row>
    <row r="3596" spans="4:4" x14ac:dyDescent="0.25">
      <c r="D3596" s="4"/>
    </row>
    <row r="3597" spans="4:4" x14ac:dyDescent="0.25">
      <c r="D3597" s="4"/>
    </row>
    <row r="3598" spans="4:4" x14ac:dyDescent="0.25">
      <c r="D3598" s="4"/>
    </row>
    <row r="3599" spans="4:4" x14ac:dyDescent="0.25">
      <c r="D3599" s="4"/>
    </row>
    <row r="3600" spans="4:4" x14ac:dyDescent="0.25">
      <c r="D3600" s="4"/>
    </row>
    <row r="3601" spans="4:4" x14ac:dyDescent="0.25">
      <c r="D3601" s="4"/>
    </row>
    <row r="3602" spans="4:4" x14ac:dyDescent="0.25">
      <c r="D3602" s="4"/>
    </row>
    <row r="3603" spans="4:4" x14ac:dyDescent="0.25">
      <c r="D3603" s="4"/>
    </row>
    <row r="3604" spans="4:4" x14ac:dyDescent="0.25">
      <c r="D3604" s="4"/>
    </row>
    <row r="3605" spans="4:4" x14ac:dyDescent="0.25">
      <c r="D3605" s="4"/>
    </row>
    <row r="3606" spans="4:4" x14ac:dyDescent="0.25">
      <c r="D3606" s="4"/>
    </row>
    <row r="3607" spans="4:4" x14ac:dyDescent="0.25">
      <c r="D3607" s="4"/>
    </row>
    <row r="3608" spans="4:4" x14ac:dyDescent="0.25">
      <c r="D3608" s="4"/>
    </row>
    <row r="3609" spans="4:4" x14ac:dyDescent="0.25">
      <c r="D3609" s="4"/>
    </row>
    <row r="3610" spans="4:4" x14ac:dyDescent="0.25">
      <c r="D3610" s="4"/>
    </row>
    <row r="3611" spans="4:4" x14ac:dyDescent="0.25">
      <c r="D3611" s="4"/>
    </row>
    <row r="3612" spans="4:4" x14ac:dyDescent="0.25">
      <c r="D3612" s="4"/>
    </row>
    <row r="3613" spans="4:4" x14ac:dyDescent="0.25">
      <c r="D3613" s="4"/>
    </row>
    <row r="3614" spans="4:4" x14ac:dyDescent="0.25">
      <c r="D3614" s="4"/>
    </row>
    <row r="3615" spans="4:4" x14ac:dyDescent="0.25">
      <c r="D3615" s="4"/>
    </row>
    <row r="3616" spans="4:4" x14ac:dyDescent="0.25">
      <c r="D3616" s="4"/>
    </row>
    <row r="3617" spans="4:4" x14ac:dyDescent="0.25">
      <c r="D3617" s="4"/>
    </row>
    <row r="3618" spans="4:4" x14ac:dyDescent="0.25">
      <c r="D3618" s="4"/>
    </row>
    <row r="3619" spans="4:4" x14ac:dyDescent="0.25">
      <c r="D3619" s="4"/>
    </row>
    <row r="3620" spans="4:4" x14ac:dyDescent="0.25">
      <c r="D3620" s="4"/>
    </row>
    <row r="3621" spans="4:4" x14ac:dyDescent="0.25">
      <c r="D3621" s="4"/>
    </row>
    <row r="3622" spans="4:4" x14ac:dyDescent="0.25">
      <c r="D3622" s="4"/>
    </row>
    <row r="3623" spans="4:4" x14ac:dyDescent="0.25">
      <c r="D3623" s="4"/>
    </row>
    <row r="3624" spans="4:4" x14ac:dyDescent="0.25">
      <c r="D3624" s="4"/>
    </row>
    <row r="3625" spans="4:4" x14ac:dyDescent="0.25">
      <c r="D3625" s="4"/>
    </row>
    <row r="3626" spans="4:4" x14ac:dyDescent="0.25">
      <c r="D3626" s="4"/>
    </row>
    <row r="3627" spans="4:4" x14ac:dyDescent="0.25">
      <c r="D3627" s="4"/>
    </row>
    <row r="3628" spans="4:4" x14ac:dyDescent="0.25">
      <c r="D3628" s="4"/>
    </row>
    <row r="3629" spans="4:4" x14ac:dyDescent="0.25">
      <c r="D3629" s="4"/>
    </row>
    <row r="3630" spans="4:4" x14ac:dyDescent="0.25">
      <c r="D3630" s="4"/>
    </row>
    <row r="3631" spans="4:4" x14ac:dyDescent="0.25">
      <c r="D3631" s="4"/>
    </row>
    <row r="3632" spans="4:4" x14ac:dyDescent="0.25">
      <c r="D3632" s="4"/>
    </row>
    <row r="3633" spans="4:4" x14ac:dyDescent="0.25">
      <c r="D3633" s="4"/>
    </row>
    <row r="3634" spans="4:4" x14ac:dyDescent="0.25">
      <c r="D3634" s="4"/>
    </row>
    <row r="3635" spans="4:4" x14ac:dyDescent="0.25">
      <c r="D3635" s="4"/>
    </row>
    <row r="3636" spans="4:4" x14ac:dyDescent="0.25">
      <c r="D3636" s="4"/>
    </row>
    <row r="3637" spans="4:4" x14ac:dyDescent="0.25">
      <c r="D3637" s="4"/>
    </row>
    <row r="3638" spans="4:4" x14ac:dyDescent="0.25">
      <c r="D3638" s="4"/>
    </row>
    <row r="3639" spans="4:4" x14ac:dyDescent="0.25">
      <c r="D3639" s="4"/>
    </row>
    <row r="3640" spans="4:4" x14ac:dyDescent="0.25">
      <c r="D3640" s="4"/>
    </row>
    <row r="3641" spans="4:4" x14ac:dyDescent="0.25">
      <c r="D3641" s="4"/>
    </row>
    <row r="3642" spans="4:4" x14ac:dyDescent="0.25">
      <c r="D3642" s="4"/>
    </row>
    <row r="3643" spans="4:4" x14ac:dyDescent="0.25">
      <c r="D3643" s="4"/>
    </row>
    <row r="3644" spans="4:4" x14ac:dyDescent="0.25">
      <c r="D3644" s="4"/>
    </row>
    <row r="3645" spans="4:4" x14ac:dyDescent="0.25">
      <c r="D3645" s="4"/>
    </row>
    <row r="3646" spans="4:4" x14ac:dyDescent="0.25">
      <c r="D3646" s="4"/>
    </row>
    <row r="3647" spans="4:4" x14ac:dyDescent="0.25">
      <c r="D3647" s="4"/>
    </row>
    <row r="3648" spans="4:4" x14ac:dyDescent="0.25">
      <c r="D3648" s="4"/>
    </row>
    <row r="3649" spans="4:4" x14ac:dyDescent="0.25">
      <c r="D3649" s="4"/>
    </row>
    <row r="3650" spans="4:4" x14ac:dyDescent="0.25">
      <c r="D3650" s="4"/>
    </row>
    <row r="3651" spans="4:4" x14ac:dyDescent="0.25">
      <c r="D3651" s="4"/>
    </row>
    <row r="3652" spans="4:4" x14ac:dyDescent="0.25">
      <c r="D3652" s="4"/>
    </row>
    <row r="3653" spans="4:4" x14ac:dyDescent="0.25">
      <c r="D3653" s="4"/>
    </row>
    <row r="3654" spans="4:4" x14ac:dyDescent="0.25">
      <c r="D3654" s="4"/>
    </row>
    <row r="3655" spans="4:4" x14ac:dyDescent="0.25">
      <c r="D3655" s="4"/>
    </row>
    <row r="3656" spans="4:4" x14ac:dyDescent="0.25">
      <c r="D3656" s="4"/>
    </row>
    <row r="3657" spans="4:4" x14ac:dyDescent="0.25">
      <c r="D3657" s="4"/>
    </row>
    <row r="3658" spans="4:4" x14ac:dyDescent="0.25">
      <c r="D3658" s="4"/>
    </row>
    <row r="3659" spans="4:4" x14ac:dyDescent="0.25">
      <c r="D3659" s="4"/>
    </row>
    <row r="3660" spans="4:4" x14ac:dyDescent="0.25">
      <c r="D3660" s="4"/>
    </row>
    <row r="3661" spans="4:4" x14ac:dyDescent="0.25">
      <c r="D3661" s="4"/>
    </row>
    <row r="3662" spans="4:4" x14ac:dyDescent="0.25">
      <c r="D3662" s="4"/>
    </row>
    <row r="3663" spans="4:4" x14ac:dyDescent="0.25">
      <c r="D3663" s="4"/>
    </row>
    <row r="3664" spans="4:4" x14ac:dyDescent="0.25">
      <c r="D3664" s="4"/>
    </row>
    <row r="3665" spans="4:4" x14ac:dyDescent="0.25">
      <c r="D3665" s="4"/>
    </row>
    <row r="3666" spans="4:4" x14ac:dyDescent="0.25">
      <c r="D3666" s="4"/>
    </row>
    <row r="3667" spans="4:4" x14ac:dyDescent="0.25">
      <c r="D3667" s="4"/>
    </row>
    <row r="3668" spans="4:4" x14ac:dyDescent="0.25">
      <c r="D3668" s="4"/>
    </row>
    <row r="3669" spans="4:4" x14ac:dyDescent="0.25">
      <c r="D3669" s="4"/>
    </row>
    <row r="3670" spans="4:4" x14ac:dyDescent="0.25">
      <c r="D3670" s="4"/>
    </row>
    <row r="3671" spans="4:4" x14ac:dyDescent="0.25">
      <c r="D3671" s="4"/>
    </row>
    <row r="3672" spans="4:4" x14ac:dyDescent="0.25">
      <c r="D3672" s="4"/>
    </row>
    <row r="3673" spans="4:4" x14ac:dyDescent="0.25">
      <c r="D3673" s="4"/>
    </row>
    <row r="3674" spans="4:4" x14ac:dyDescent="0.25">
      <c r="D3674" s="4"/>
    </row>
    <row r="3675" spans="4:4" x14ac:dyDescent="0.25">
      <c r="D3675" s="4"/>
    </row>
    <row r="3676" spans="4:4" x14ac:dyDescent="0.25">
      <c r="D3676" s="4"/>
    </row>
    <row r="3677" spans="4:4" x14ac:dyDescent="0.25">
      <c r="D3677" s="4"/>
    </row>
    <row r="3678" spans="4:4" x14ac:dyDescent="0.25">
      <c r="D3678" s="4"/>
    </row>
    <row r="3679" spans="4:4" x14ac:dyDescent="0.25">
      <c r="D3679" s="4"/>
    </row>
    <row r="3680" spans="4:4" x14ac:dyDescent="0.25">
      <c r="D3680" s="4"/>
    </row>
    <row r="3681" spans="4:4" x14ac:dyDescent="0.25">
      <c r="D3681" s="4"/>
    </row>
    <row r="3682" spans="4:4" x14ac:dyDescent="0.25">
      <c r="D3682" s="4"/>
    </row>
    <row r="3683" spans="4:4" x14ac:dyDescent="0.25">
      <c r="D3683" s="4"/>
    </row>
    <row r="3684" spans="4:4" x14ac:dyDescent="0.25">
      <c r="D3684" s="4"/>
    </row>
    <row r="3685" spans="4:4" x14ac:dyDescent="0.25">
      <c r="D3685" s="4"/>
    </row>
    <row r="3686" spans="4:4" x14ac:dyDescent="0.25">
      <c r="D3686" s="4"/>
    </row>
    <row r="3687" spans="4:4" x14ac:dyDescent="0.25">
      <c r="D3687" s="4"/>
    </row>
    <row r="3688" spans="4:4" x14ac:dyDescent="0.25">
      <c r="D3688" s="4"/>
    </row>
    <row r="3689" spans="4:4" x14ac:dyDescent="0.25">
      <c r="D3689" s="4"/>
    </row>
    <row r="3690" spans="4:4" x14ac:dyDescent="0.25">
      <c r="D3690" s="4"/>
    </row>
    <row r="3691" spans="4:4" x14ac:dyDescent="0.25">
      <c r="D3691" s="4"/>
    </row>
    <row r="3692" spans="4:4" x14ac:dyDescent="0.25">
      <c r="D3692" s="4"/>
    </row>
    <row r="3693" spans="4:4" x14ac:dyDescent="0.25">
      <c r="D3693" s="4"/>
    </row>
    <row r="3694" spans="4:4" x14ac:dyDescent="0.25">
      <c r="D3694" s="4"/>
    </row>
    <row r="3695" spans="4:4" x14ac:dyDescent="0.25">
      <c r="D3695" s="4"/>
    </row>
    <row r="3696" spans="4:4" x14ac:dyDescent="0.25">
      <c r="D3696" s="4"/>
    </row>
    <row r="3697" spans="4:4" x14ac:dyDescent="0.25">
      <c r="D3697" s="4"/>
    </row>
    <row r="3698" spans="4:4" x14ac:dyDescent="0.25">
      <c r="D3698" s="4"/>
    </row>
    <row r="3699" spans="4:4" x14ac:dyDescent="0.25">
      <c r="D3699" s="4"/>
    </row>
    <row r="3700" spans="4:4" x14ac:dyDescent="0.25">
      <c r="D3700" s="4"/>
    </row>
    <row r="3701" spans="4:4" x14ac:dyDescent="0.25">
      <c r="D3701" s="4"/>
    </row>
    <row r="3702" spans="4:4" x14ac:dyDescent="0.25">
      <c r="D3702" s="4"/>
    </row>
    <row r="3703" spans="4:4" x14ac:dyDescent="0.25">
      <c r="D3703" s="4"/>
    </row>
    <row r="3704" spans="4:4" x14ac:dyDescent="0.25">
      <c r="D3704" s="4"/>
    </row>
    <row r="3705" spans="4:4" x14ac:dyDescent="0.25">
      <c r="D3705" s="4"/>
    </row>
    <row r="3706" spans="4:4" x14ac:dyDescent="0.25">
      <c r="D3706" s="4"/>
    </row>
    <row r="3707" spans="4:4" x14ac:dyDescent="0.25">
      <c r="D3707" s="4"/>
    </row>
    <row r="3708" spans="4:4" x14ac:dyDescent="0.25">
      <c r="D3708" s="4"/>
    </row>
    <row r="3709" spans="4:4" x14ac:dyDescent="0.25">
      <c r="D3709" s="4"/>
    </row>
    <row r="3710" spans="4:4" x14ac:dyDescent="0.25">
      <c r="D3710" s="4"/>
    </row>
    <row r="3711" spans="4:4" x14ac:dyDescent="0.25">
      <c r="D3711" s="4"/>
    </row>
    <row r="3712" spans="4:4" x14ac:dyDescent="0.25">
      <c r="D3712" s="4"/>
    </row>
    <row r="3713" spans="4:4" x14ac:dyDescent="0.25">
      <c r="D3713" s="4"/>
    </row>
    <row r="3714" spans="4:4" x14ac:dyDescent="0.25">
      <c r="D3714" s="4"/>
    </row>
    <row r="3715" spans="4:4" x14ac:dyDescent="0.25">
      <c r="D3715" s="4"/>
    </row>
    <row r="3716" spans="4:4" x14ac:dyDescent="0.25">
      <c r="D3716" s="4"/>
    </row>
    <row r="3717" spans="4:4" x14ac:dyDescent="0.25">
      <c r="D3717" s="4"/>
    </row>
    <row r="3718" spans="4:4" x14ac:dyDescent="0.25">
      <c r="D3718" s="4"/>
    </row>
    <row r="3719" spans="4:4" x14ac:dyDescent="0.25">
      <c r="D3719" s="4"/>
    </row>
    <row r="3720" spans="4:4" x14ac:dyDescent="0.25">
      <c r="D3720" s="4"/>
    </row>
    <row r="3721" spans="4:4" x14ac:dyDescent="0.25">
      <c r="D3721" s="4"/>
    </row>
    <row r="3722" spans="4:4" x14ac:dyDescent="0.25">
      <c r="D3722" s="4"/>
    </row>
    <row r="3723" spans="4:4" x14ac:dyDescent="0.25">
      <c r="D3723" s="4"/>
    </row>
    <row r="3724" spans="4:4" x14ac:dyDescent="0.25">
      <c r="D3724" s="4"/>
    </row>
    <row r="3725" spans="4:4" x14ac:dyDescent="0.25">
      <c r="D3725" s="4"/>
    </row>
    <row r="3726" spans="4:4" x14ac:dyDescent="0.25">
      <c r="D3726" s="4"/>
    </row>
    <row r="3727" spans="4:4" x14ac:dyDescent="0.25">
      <c r="D3727" s="4"/>
    </row>
    <row r="3728" spans="4:4" x14ac:dyDescent="0.25">
      <c r="D3728" s="4"/>
    </row>
    <row r="3729" spans="4:4" x14ac:dyDescent="0.25">
      <c r="D3729" s="4"/>
    </row>
    <row r="3730" spans="4:4" x14ac:dyDescent="0.25">
      <c r="D3730" s="4"/>
    </row>
    <row r="3731" spans="4:4" x14ac:dyDescent="0.25">
      <c r="D3731" s="4"/>
    </row>
    <row r="3732" spans="4:4" x14ac:dyDescent="0.25">
      <c r="D3732" s="4"/>
    </row>
    <row r="3733" spans="4:4" x14ac:dyDescent="0.25">
      <c r="D3733" s="4"/>
    </row>
    <row r="3734" spans="4:4" x14ac:dyDescent="0.25">
      <c r="D3734" s="4"/>
    </row>
    <row r="3735" spans="4:4" x14ac:dyDescent="0.25">
      <c r="D3735" s="4"/>
    </row>
    <row r="3736" spans="4:4" x14ac:dyDescent="0.25">
      <c r="D3736" s="4"/>
    </row>
    <row r="3737" spans="4:4" x14ac:dyDescent="0.25">
      <c r="D3737" s="4"/>
    </row>
    <row r="3738" spans="4:4" x14ac:dyDescent="0.25">
      <c r="D3738" s="4"/>
    </row>
    <row r="3739" spans="4:4" x14ac:dyDescent="0.25">
      <c r="D3739" s="4"/>
    </row>
    <row r="3740" spans="4:4" x14ac:dyDescent="0.25">
      <c r="D3740" s="4"/>
    </row>
    <row r="3741" spans="4:4" x14ac:dyDescent="0.25">
      <c r="D3741" s="4"/>
    </row>
    <row r="3742" spans="4:4" x14ac:dyDescent="0.25">
      <c r="D3742" s="4"/>
    </row>
    <row r="3743" spans="4:4" x14ac:dyDescent="0.25">
      <c r="D3743" s="4"/>
    </row>
    <row r="3744" spans="4:4" x14ac:dyDescent="0.25">
      <c r="D3744" s="4"/>
    </row>
    <row r="3745" spans="4:4" x14ac:dyDescent="0.25">
      <c r="D3745" s="4"/>
    </row>
    <row r="3746" spans="4:4" x14ac:dyDescent="0.25">
      <c r="D3746" s="4"/>
    </row>
    <row r="3747" spans="4:4" x14ac:dyDescent="0.25">
      <c r="D3747" s="4"/>
    </row>
    <row r="3748" spans="4:4" x14ac:dyDescent="0.25">
      <c r="D3748" s="4"/>
    </row>
    <row r="3749" spans="4:4" x14ac:dyDescent="0.25">
      <c r="D3749" s="4"/>
    </row>
    <row r="3750" spans="4:4" x14ac:dyDescent="0.25">
      <c r="D3750" s="4"/>
    </row>
    <row r="3751" spans="4:4" x14ac:dyDescent="0.25">
      <c r="D3751" s="4"/>
    </row>
    <row r="3752" spans="4:4" x14ac:dyDescent="0.25">
      <c r="D3752" s="4"/>
    </row>
    <row r="3753" spans="4:4" x14ac:dyDescent="0.25">
      <c r="D3753" s="4"/>
    </row>
    <row r="3754" spans="4:4" x14ac:dyDescent="0.25">
      <c r="D3754" s="4"/>
    </row>
    <row r="3755" spans="4:4" x14ac:dyDescent="0.25">
      <c r="D3755" s="4"/>
    </row>
    <row r="3756" spans="4:4" x14ac:dyDescent="0.25">
      <c r="D3756" s="4"/>
    </row>
    <row r="3757" spans="4:4" x14ac:dyDescent="0.25">
      <c r="D3757" s="4"/>
    </row>
    <row r="3758" spans="4:4" x14ac:dyDescent="0.25">
      <c r="D3758" s="4"/>
    </row>
    <row r="3759" spans="4:4" x14ac:dyDescent="0.25">
      <c r="D3759" s="4"/>
    </row>
    <row r="3760" spans="4:4" x14ac:dyDescent="0.25">
      <c r="D3760" s="4"/>
    </row>
    <row r="3761" spans="4:4" x14ac:dyDescent="0.25">
      <c r="D3761" s="4"/>
    </row>
    <row r="3762" spans="4:4" x14ac:dyDescent="0.25">
      <c r="D3762" s="4"/>
    </row>
    <row r="3763" spans="4:4" x14ac:dyDescent="0.25">
      <c r="D3763" s="4"/>
    </row>
    <row r="3764" spans="4:4" x14ac:dyDescent="0.25">
      <c r="D3764" s="4"/>
    </row>
    <row r="3765" spans="4:4" x14ac:dyDescent="0.25">
      <c r="D3765" s="4"/>
    </row>
    <row r="3766" spans="4:4" x14ac:dyDescent="0.25">
      <c r="D3766" s="4"/>
    </row>
    <row r="3767" spans="4:4" x14ac:dyDescent="0.25">
      <c r="D3767" s="4"/>
    </row>
    <row r="3768" spans="4:4" x14ac:dyDescent="0.25">
      <c r="D3768" s="4"/>
    </row>
    <row r="3769" spans="4:4" x14ac:dyDescent="0.25">
      <c r="D3769" s="4"/>
    </row>
    <row r="3770" spans="4:4" x14ac:dyDescent="0.25">
      <c r="D3770" s="4"/>
    </row>
    <row r="3771" spans="4:4" x14ac:dyDescent="0.25">
      <c r="D3771" s="4"/>
    </row>
    <row r="3772" spans="4:4" x14ac:dyDescent="0.25">
      <c r="D3772" s="4"/>
    </row>
    <row r="3773" spans="4:4" x14ac:dyDescent="0.25">
      <c r="D3773" s="4"/>
    </row>
    <row r="3774" spans="4:4" x14ac:dyDescent="0.25">
      <c r="D3774" s="4"/>
    </row>
    <row r="3775" spans="4:4" x14ac:dyDescent="0.25">
      <c r="D3775" s="4"/>
    </row>
    <row r="3776" spans="4:4" x14ac:dyDescent="0.25">
      <c r="D3776" s="4"/>
    </row>
    <row r="3777" spans="4:4" x14ac:dyDescent="0.25">
      <c r="D3777" s="4"/>
    </row>
    <row r="3778" spans="4:4" x14ac:dyDescent="0.25">
      <c r="D3778" s="4"/>
    </row>
    <row r="3779" spans="4:4" x14ac:dyDescent="0.25">
      <c r="D3779" s="4"/>
    </row>
    <row r="3780" spans="4:4" x14ac:dyDescent="0.25">
      <c r="D3780" s="4"/>
    </row>
    <row r="3781" spans="4:4" x14ac:dyDescent="0.25">
      <c r="D3781" s="4"/>
    </row>
    <row r="3782" spans="4:4" x14ac:dyDescent="0.25">
      <c r="D3782" s="4"/>
    </row>
    <row r="3783" spans="4:4" x14ac:dyDescent="0.25">
      <c r="D3783" s="4"/>
    </row>
    <row r="3784" spans="4:4" x14ac:dyDescent="0.25">
      <c r="D3784" s="4"/>
    </row>
    <row r="3785" spans="4:4" x14ac:dyDescent="0.25">
      <c r="D3785" s="4"/>
    </row>
    <row r="3786" spans="4:4" x14ac:dyDescent="0.25">
      <c r="D3786" s="4"/>
    </row>
    <row r="3787" spans="4:4" x14ac:dyDescent="0.25">
      <c r="D3787" s="4"/>
    </row>
    <row r="3788" spans="4:4" x14ac:dyDescent="0.25">
      <c r="D3788" s="4"/>
    </row>
    <row r="3789" spans="4:4" x14ac:dyDescent="0.25">
      <c r="D3789" s="4"/>
    </row>
    <row r="3790" spans="4:4" x14ac:dyDescent="0.25">
      <c r="D3790" s="4"/>
    </row>
    <row r="3791" spans="4:4" x14ac:dyDescent="0.25">
      <c r="D3791" s="4"/>
    </row>
    <row r="3792" spans="4:4" x14ac:dyDescent="0.25">
      <c r="D3792" s="4"/>
    </row>
    <row r="3793" spans="4:4" x14ac:dyDescent="0.25">
      <c r="D3793" s="4"/>
    </row>
    <row r="3794" spans="4:4" x14ac:dyDescent="0.25">
      <c r="D3794" s="4"/>
    </row>
    <row r="3795" spans="4:4" x14ac:dyDescent="0.25">
      <c r="D3795" s="4"/>
    </row>
    <row r="3796" spans="4:4" x14ac:dyDescent="0.25">
      <c r="D3796" s="4"/>
    </row>
    <row r="3797" spans="4:4" x14ac:dyDescent="0.25">
      <c r="D3797" s="4"/>
    </row>
    <row r="3798" spans="4:4" x14ac:dyDescent="0.25">
      <c r="D3798" s="4"/>
    </row>
    <row r="3799" spans="4:4" x14ac:dyDescent="0.25">
      <c r="D3799" s="4"/>
    </row>
    <row r="3800" spans="4:4" x14ac:dyDescent="0.25">
      <c r="D3800" s="4"/>
    </row>
    <row r="3801" spans="4:4" x14ac:dyDescent="0.25">
      <c r="D3801" s="4"/>
    </row>
    <row r="3802" spans="4:4" x14ac:dyDescent="0.25">
      <c r="D3802" s="4"/>
    </row>
    <row r="3803" spans="4:4" x14ac:dyDescent="0.25">
      <c r="D3803" s="4"/>
    </row>
    <row r="3804" spans="4:4" x14ac:dyDescent="0.25">
      <c r="D3804" s="4"/>
    </row>
    <row r="3805" spans="4:4" x14ac:dyDescent="0.25">
      <c r="D3805" s="4"/>
    </row>
    <row r="3806" spans="4:4" x14ac:dyDescent="0.25">
      <c r="D3806" s="4"/>
    </row>
    <row r="3807" spans="4:4" x14ac:dyDescent="0.25">
      <c r="D3807" s="4"/>
    </row>
    <row r="3808" spans="4:4" x14ac:dyDescent="0.25">
      <c r="D3808" s="4"/>
    </row>
    <row r="3809" spans="4:4" x14ac:dyDescent="0.25">
      <c r="D3809" s="4"/>
    </row>
    <row r="3810" spans="4:4" x14ac:dyDescent="0.25">
      <c r="D3810" s="4"/>
    </row>
    <row r="3811" spans="4:4" x14ac:dyDescent="0.25">
      <c r="D3811" s="4"/>
    </row>
    <row r="3812" spans="4:4" x14ac:dyDescent="0.25">
      <c r="D3812" s="4"/>
    </row>
    <row r="3813" spans="4:4" x14ac:dyDescent="0.25">
      <c r="D3813" s="4"/>
    </row>
    <row r="3814" spans="4:4" x14ac:dyDescent="0.25">
      <c r="D3814" s="4"/>
    </row>
    <row r="3815" spans="4:4" x14ac:dyDescent="0.25">
      <c r="D3815" s="4"/>
    </row>
    <row r="3816" spans="4:4" x14ac:dyDescent="0.25">
      <c r="D3816" s="4"/>
    </row>
    <row r="3817" spans="4:4" x14ac:dyDescent="0.25">
      <c r="D3817" s="4"/>
    </row>
    <row r="3818" spans="4:4" x14ac:dyDescent="0.25">
      <c r="D3818" s="4"/>
    </row>
    <row r="3819" spans="4:4" x14ac:dyDescent="0.25">
      <c r="D3819" s="4"/>
    </row>
    <row r="3820" spans="4:4" x14ac:dyDescent="0.25">
      <c r="D3820" s="4"/>
    </row>
    <row r="3821" spans="4:4" x14ac:dyDescent="0.25">
      <c r="D3821" s="4"/>
    </row>
    <row r="3822" spans="4:4" x14ac:dyDescent="0.25">
      <c r="D3822" s="4"/>
    </row>
    <row r="3823" spans="4:4" x14ac:dyDescent="0.25">
      <c r="D3823" s="4"/>
    </row>
    <row r="3824" spans="4:4" x14ac:dyDescent="0.25">
      <c r="D3824" s="4"/>
    </row>
    <row r="3825" spans="4:4" x14ac:dyDescent="0.25">
      <c r="D3825" s="4"/>
    </row>
    <row r="3826" spans="4:4" x14ac:dyDescent="0.25">
      <c r="D3826" s="4"/>
    </row>
    <row r="3827" spans="4:4" x14ac:dyDescent="0.25">
      <c r="D3827" s="4"/>
    </row>
    <row r="3828" spans="4:4" x14ac:dyDescent="0.25">
      <c r="D3828" s="4"/>
    </row>
    <row r="3829" spans="4:4" x14ac:dyDescent="0.25">
      <c r="D3829" s="4"/>
    </row>
    <row r="3830" spans="4:4" x14ac:dyDescent="0.25">
      <c r="D3830" s="4"/>
    </row>
    <row r="3831" spans="4:4" x14ac:dyDescent="0.25">
      <c r="D3831" s="4"/>
    </row>
    <row r="3832" spans="4:4" x14ac:dyDescent="0.25">
      <c r="D3832" s="4"/>
    </row>
    <row r="3833" spans="4:4" x14ac:dyDescent="0.25">
      <c r="D3833" s="4"/>
    </row>
    <row r="3834" spans="4:4" x14ac:dyDescent="0.25">
      <c r="D3834" s="4"/>
    </row>
    <row r="3835" spans="4:4" x14ac:dyDescent="0.25">
      <c r="D3835" s="4"/>
    </row>
    <row r="3836" spans="4:4" x14ac:dyDescent="0.25">
      <c r="D3836" s="4"/>
    </row>
    <row r="3837" spans="4:4" x14ac:dyDescent="0.25">
      <c r="D3837" s="4"/>
    </row>
    <row r="3838" spans="4:4" x14ac:dyDescent="0.25">
      <c r="D3838" s="4"/>
    </row>
    <row r="3839" spans="4:4" x14ac:dyDescent="0.25">
      <c r="D3839" s="4"/>
    </row>
    <row r="3840" spans="4:4" x14ac:dyDescent="0.25">
      <c r="D3840" s="4"/>
    </row>
    <row r="3841" spans="4:4" x14ac:dyDescent="0.25">
      <c r="D3841" s="4"/>
    </row>
    <row r="3842" spans="4:4" x14ac:dyDescent="0.25">
      <c r="D3842" s="4"/>
    </row>
    <row r="3843" spans="4:4" x14ac:dyDescent="0.25">
      <c r="D3843" s="4"/>
    </row>
    <row r="3844" spans="4:4" x14ac:dyDescent="0.25">
      <c r="D3844" s="4"/>
    </row>
    <row r="3845" spans="4:4" x14ac:dyDescent="0.25">
      <c r="D3845" s="4"/>
    </row>
    <row r="3846" spans="4:4" x14ac:dyDescent="0.25">
      <c r="D3846" s="4"/>
    </row>
    <row r="3847" spans="4:4" x14ac:dyDescent="0.25">
      <c r="D3847" s="4"/>
    </row>
    <row r="3848" spans="4:4" x14ac:dyDescent="0.25">
      <c r="D3848" s="4"/>
    </row>
    <row r="3849" spans="4:4" x14ac:dyDescent="0.25">
      <c r="D3849" s="4"/>
    </row>
    <row r="3850" spans="4:4" x14ac:dyDescent="0.25">
      <c r="D3850" s="4"/>
    </row>
    <row r="3851" spans="4:4" x14ac:dyDescent="0.25">
      <c r="D3851" s="4"/>
    </row>
    <row r="3852" spans="4:4" x14ac:dyDescent="0.25">
      <c r="D3852" s="4"/>
    </row>
    <row r="3853" spans="4:4" x14ac:dyDescent="0.25">
      <c r="D3853" s="4"/>
    </row>
    <row r="3854" spans="4:4" x14ac:dyDescent="0.25">
      <c r="D3854" s="4"/>
    </row>
    <row r="3855" spans="4:4" x14ac:dyDescent="0.25">
      <c r="D3855" s="4"/>
    </row>
    <row r="3856" spans="4:4" x14ac:dyDescent="0.25">
      <c r="D3856" s="4"/>
    </row>
    <row r="3857" spans="4:4" x14ac:dyDescent="0.25">
      <c r="D3857" s="4"/>
    </row>
    <row r="3858" spans="4:4" x14ac:dyDescent="0.25">
      <c r="D3858" s="4"/>
    </row>
    <row r="3859" spans="4:4" x14ac:dyDescent="0.25">
      <c r="D3859" s="4"/>
    </row>
    <row r="3860" spans="4:4" x14ac:dyDescent="0.25">
      <c r="D3860" s="4"/>
    </row>
    <row r="3861" spans="4:4" x14ac:dyDescent="0.25">
      <c r="D3861" s="4"/>
    </row>
    <row r="3862" spans="4:4" x14ac:dyDescent="0.25">
      <c r="D3862" s="4"/>
    </row>
    <row r="3863" spans="4:4" x14ac:dyDescent="0.25">
      <c r="D3863" s="4"/>
    </row>
    <row r="3864" spans="4:4" x14ac:dyDescent="0.25">
      <c r="D3864" s="4"/>
    </row>
    <row r="3865" spans="4:4" x14ac:dyDescent="0.25">
      <c r="D3865" s="4"/>
    </row>
    <row r="3866" spans="4:4" x14ac:dyDescent="0.25">
      <c r="D3866" s="4"/>
    </row>
    <row r="3867" spans="4:4" x14ac:dyDescent="0.25">
      <c r="D3867" s="4"/>
    </row>
    <row r="3868" spans="4:4" x14ac:dyDescent="0.25">
      <c r="D3868" s="4"/>
    </row>
    <row r="3869" spans="4:4" x14ac:dyDescent="0.25">
      <c r="D3869" s="4"/>
    </row>
    <row r="3870" spans="4:4" x14ac:dyDescent="0.25">
      <c r="D3870" s="4"/>
    </row>
    <row r="3871" spans="4:4" x14ac:dyDescent="0.25">
      <c r="D3871" s="4"/>
    </row>
    <row r="3872" spans="4:4" x14ac:dyDescent="0.25">
      <c r="D3872" s="4"/>
    </row>
    <row r="3873" spans="4:4" x14ac:dyDescent="0.25">
      <c r="D3873" s="4"/>
    </row>
    <row r="3874" spans="4:4" x14ac:dyDescent="0.25">
      <c r="D3874" s="4"/>
    </row>
    <row r="3875" spans="4:4" x14ac:dyDescent="0.25">
      <c r="D3875" s="4"/>
    </row>
    <row r="3876" spans="4:4" x14ac:dyDescent="0.25">
      <c r="D3876" s="4"/>
    </row>
    <row r="3877" spans="4:4" x14ac:dyDescent="0.25">
      <c r="D3877" s="4"/>
    </row>
  </sheetData>
  <mergeCells count="2">
    <mergeCell ref="A5:E5"/>
    <mergeCell ref="L5:L6"/>
  </mergeCells>
  <pageMargins left="1.3779527559055118" right="0.59055118110236227" top="0.98425196850393704" bottom="0.98425196850393704" header="0.31496062992125984" footer="0.31496062992125984"/>
  <pageSetup paperSize="9"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4</vt:i4>
      </vt:variant>
    </vt:vector>
  </HeadingPairs>
  <TitlesOfParts>
    <vt:vector size="6" baseType="lpstr">
      <vt:lpstr>Anexa 1</vt:lpstr>
      <vt:lpstr>Anexa 2</vt:lpstr>
      <vt:lpstr>'Anexa 1'!Imprimare_titluri</vt:lpstr>
      <vt:lpstr>'Anexa 2'!Imprimare_titluri</vt:lpstr>
      <vt:lpstr>'Anexa 1'!Zona_de_imprimat</vt:lpstr>
      <vt:lpstr>'Anexa 2'!Zona_de_imprimat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Constantin</dc:creator>
  <cp:lastModifiedBy>Angheli Cristina</cp:lastModifiedBy>
  <cp:lastPrinted>2023-09-08T12:59:59Z</cp:lastPrinted>
  <dcterms:created xsi:type="dcterms:W3CDTF">2023-02-15T07:41:20Z</dcterms:created>
  <dcterms:modified xsi:type="dcterms:W3CDTF">2023-09-11T05:32:03Z</dcterms:modified>
</cp:coreProperties>
</file>