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DAD\Mapa_de_schimb_DAD\1_Ședințe_HCEC_2024\10_octombrie\HCEC_3145-3149_25.10.2024\"/>
    </mc:Choice>
  </mc:AlternateContent>
  <bookViews>
    <workbookView xWindow="0" yWindow="0" windowWidth="13830" windowHeight="11100" firstSheet="1" activeTab="5"/>
  </bookViews>
  <sheets>
    <sheet name="Anexa 1" sheetId="10" r:id="rId1"/>
    <sheet name="Anexa 2" sheetId="9" r:id="rId2"/>
    <sheet name="Anexa 3" sheetId="7" r:id="rId3"/>
    <sheet name="Anexa 4" sheetId="14" r:id="rId4"/>
    <sheet name="Anexa 5" sheetId="11" r:id="rId5"/>
    <sheet name="Anexa 6" sheetId="12" r:id="rId6"/>
  </sheets>
  <calcPr calcId="152511"/>
</workbook>
</file>

<file path=xl/calcChain.xml><?xml version="1.0" encoding="utf-8"?>
<calcChain xmlns="http://schemas.openxmlformats.org/spreadsheetml/2006/main">
  <c r="G55" i="12" l="1"/>
  <c r="G32" i="7" l="1"/>
  <c r="G26" i="7"/>
  <c r="G19" i="7"/>
  <c r="G16" i="7"/>
  <c r="G15" i="7" l="1"/>
  <c r="H46" i="11" l="1"/>
  <c r="G40" i="10" l="1"/>
  <c r="G32" i="10"/>
  <c r="G26" i="10"/>
  <c r="G46" i="12" l="1"/>
  <c r="G38" i="12"/>
  <c r="G15" i="12"/>
  <c r="G16" i="12"/>
  <c r="G32" i="12"/>
  <c r="G26" i="12"/>
  <c r="G19" i="12"/>
  <c r="G40" i="12"/>
  <c r="B55" i="14"/>
  <c r="F46" i="14"/>
  <c r="F39" i="14"/>
  <c r="F40" i="14"/>
  <c r="C55" i="11"/>
  <c r="G38" i="11"/>
  <c r="G40" i="11"/>
  <c r="G32" i="11"/>
  <c r="G26" i="11"/>
  <c r="G19" i="11"/>
  <c r="G46" i="11" l="1"/>
  <c r="F55" i="14"/>
  <c r="F40" i="10" l="1"/>
  <c r="F38" i="10" s="1"/>
  <c r="B55" i="10" s="1"/>
  <c r="F15" i="10"/>
  <c r="F32" i="10"/>
  <c r="F26" i="10"/>
  <c r="F16" i="10"/>
  <c r="F46" i="10" s="1"/>
  <c r="B55" i="7" l="1"/>
  <c r="F46" i="7"/>
  <c r="F38" i="7"/>
  <c r="F40" i="7"/>
  <c r="F15" i="7"/>
  <c r="F32" i="7"/>
  <c r="F26" i="7"/>
  <c r="F19" i="7"/>
  <c r="F16" i="7" s="1"/>
  <c r="G55" i="11" l="1"/>
  <c r="F55" i="10" l="1"/>
  <c r="F55" i="9"/>
  <c r="F55" i="7" l="1"/>
</calcChain>
</file>

<file path=xl/sharedStrings.xml><?xml version="1.0" encoding="utf-8"?>
<sst xmlns="http://schemas.openxmlformats.org/spreadsheetml/2006/main" count="577" uniqueCount="94">
  <si>
    <r>
      <rPr>
        <sz val="12"/>
        <rFont val="Times New Roman"/>
        <family val="1"/>
      </rPr>
      <t>la hotărârea Comisiei Electorale Centrale</t>
    </r>
  </si>
  <si>
    <r>
      <rPr>
        <sz val="12"/>
        <rFont val="Times New Roman"/>
        <family val="1"/>
      </rPr>
      <t>(lei)</t>
    </r>
  </si>
  <si>
    <r>
      <rPr>
        <b/>
        <sz val="12"/>
        <rFont val="Times New Roman"/>
        <family val="1"/>
      </rPr>
      <t>Nr. d/o</t>
    </r>
  </si>
  <si>
    <r>
      <rPr>
        <b/>
        <sz val="12"/>
        <rFont val="Times New Roman"/>
        <family val="1"/>
      </rPr>
      <t>Denumirea indicatorilor</t>
    </r>
  </si>
  <si>
    <r>
      <rPr>
        <b/>
        <sz val="12"/>
        <rFont val="Times New Roman"/>
        <family val="1"/>
      </rPr>
      <t>Soldul mijloacelor financiare la începutul perioadei</t>
    </r>
  </si>
  <si>
    <r>
      <rPr>
        <b/>
        <sz val="12"/>
        <rFont val="Times New Roman"/>
        <family val="1"/>
      </rPr>
      <t>Venituri în perioada activității, total (2.1+2.2+2.3), inclusiv:</t>
    </r>
  </si>
  <si>
    <r>
      <rPr>
        <sz val="10"/>
        <rFont val="Times New Roman"/>
        <family val="1"/>
      </rPr>
      <t>2.1.1</t>
    </r>
  </si>
  <si>
    <r>
      <rPr>
        <sz val="10"/>
        <rFont val="Times New Roman"/>
        <family val="1"/>
      </rPr>
      <t>2.1.2</t>
    </r>
  </si>
  <si>
    <r>
      <rPr>
        <sz val="10"/>
        <rFont val="Times New Roman"/>
        <family val="1"/>
      </rPr>
      <t>2.1.3</t>
    </r>
  </si>
  <si>
    <r>
      <rPr>
        <sz val="12"/>
        <rFont val="Times New Roman"/>
        <family val="1"/>
      </rPr>
      <t>Mijloace financiare provenite din donații de la persoane fizice</t>
    </r>
  </si>
  <si>
    <r>
      <rPr>
        <sz val="10"/>
        <rFont val="Times New Roman"/>
        <family val="1"/>
      </rPr>
      <t>2.1.3.1</t>
    </r>
  </si>
  <si>
    <r>
      <rPr>
        <sz val="12"/>
        <rFont val="Times New Roman"/>
        <family val="1"/>
      </rPr>
      <t>Mijloace financiare provenite din donații de la persoane fizice membri de partid</t>
    </r>
  </si>
  <si>
    <r>
      <rPr>
        <sz val="10"/>
        <rFont val="Times New Roman"/>
        <family val="1"/>
      </rPr>
      <t>2.1.3.2</t>
    </r>
  </si>
  <si>
    <r>
      <rPr>
        <sz val="12"/>
        <rFont val="Times New Roman"/>
        <family val="1"/>
      </rPr>
      <t>Mijloace financiare primite din partea altor persoane fizice cu venituri din țară</t>
    </r>
  </si>
  <si>
    <r>
      <rPr>
        <sz val="10"/>
        <rFont val="Times New Roman"/>
        <family val="1"/>
      </rPr>
      <t>2.1.3.3</t>
    </r>
  </si>
  <si>
    <r>
      <rPr>
        <sz val="12"/>
        <rFont val="Times New Roman"/>
        <family val="1"/>
      </rPr>
      <t>Mijloace financiare primite din partea altor persoane fizice cu venituri din afara țării</t>
    </r>
  </si>
  <si>
    <r>
      <rPr>
        <sz val="10"/>
        <rFont val="Times New Roman"/>
        <family val="1"/>
      </rPr>
      <t>2.1.3.4</t>
    </r>
  </si>
  <si>
    <r>
      <rPr>
        <sz val="12"/>
        <rFont val="Times New Roman"/>
        <family val="1"/>
      </rPr>
      <t>Mijloace financiare primite din partea altor persoane cu statutspecial, în sensul Legii nr.133/2016</t>
    </r>
  </si>
  <si>
    <r>
      <rPr>
        <sz val="10"/>
        <rFont val="Times New Roman"/>
        <family val="1"/>
      </rPr>
      <t>2.1.4</t>
    </r>
  </si>
  <si>
    <r>
      <rPr>
        <sz val="12"/>
        <rFont val="Times New Roman"/>
        <family val="1"/>
      </rPr>
      <t>Mijloace financiare provenite din donații de la persoane juridice</t>
    </r>
  </si>
  <si>
    <r>
      <rPr>
        <sz val="10"/>
        <rFont val="Times New Roman"/>
        <family val="1"/>
      </rPr>
      <t>2.2.1</t>
    </r>
  </si>
  <si>
    <r>
      <rPr>
        <sz val="12"/>
        <rFont val="Times New Roman"/>
        <family val="1"/>
      </rPr>
      <t>proprietăți</t>
    </r>
  </si>
  <si>
    <r>
      <rPr>
        <sz val="10"/>
        <rFont val="Times New Roman"/>
        <family val="1"/>
      </rPr>
      <t>2.2.2</t>
    </r>
  </si>
  <si>
    <r>
      <rPr>
        <sz val="12"/>
        <rFont val="Times New Roman"/>
        <family val="1"/>
      </rPr>
      <t>bunuri</t>
    </r>
  </si>
  <si>
    <r>
      <rPr>
        <sz val="10"/>
        <rFont val="Times New Roman"/>
        <family val="1"/>
      </rPr>
      <t>2.2.3</t>
    </r>
  </si>
  <si>
    <r>
      <rPr>
        <sz val="12"/>
        <rFont val="Times New Roman"/>
        <family val="1"/>
      </rPr>
      <t>mărfuri</t>
    </r>
  </si>
  <si>
    <r>
      <rPr>
        <sz val="10"/>
        <rFont val="Times New Roman"/>
        <family val="1"/>
      </rPr>
      <t>2.2.4</t>
    </r>
  </si>
  <si>
    <r>
      <rPr>
        <sz val="12"/>
        <rFont val="Times New Roman"/>
        <family val="1"/>
      </rPr>
      <t>obiecte</t>
    </r>
  </si>
  <si>
    <r>
      <rPr>
        <sz val="10"/>
        <rFont val="Times New Roman"/>
        <family val="1"/>
      </rPr>
      <t>2.2.5</t>
    </r>
  </si>
  <si>
    <r>
      <rPr>
        <sz val="12"/>
        <rFont val="Times New Roman"/>
        <family val="1"/>
      </rPr>
      <t>lucrări sau servicii</t>
    </r>
  </si>
  <si>
    <r>
      <rPr>
        <sz val="10"/>
        <rFont val="Times New Roman"/>
        <family val="1"/>
      </rPr>
      <t>2.3.1</t>
    </r>
  </si>
  <si>
    <r>
      <rPr>
        <sz val="10"/>
        <rFont val="Times New Roman"/>
        <family val="1"/>
      </rPr>
      <t>2.3.2</t>
    </r>
  </si>
  <si>
    <r>
      <rPr>
        <sz val="10"/>
        <rFont val="Times New Roman"/>
        <family val="1"/>
      </rPr>
      <t>2.3.3</t>
    </r>
  </si>
  <si>
    <r>
      <rPr>
        <sz val="10"/>
        <rFont val="Times New Roman"/>
        <family val="1"/>
      </rPr>
      <t>2.3.4</t>
    </r>
  </si>
  <si>
    <r>
      <rPr>
        <sz val="10"/>
        <rFont val="Times New Roman"/>
        <family val="1"/>
      </rPr>
      <t>2.3.5</t>
    </r>
  </si>
  <si>
    <r>
      <rPr>
        <b/>
        <sz val="12"/>
        <rFont val="Times New Roman"/>
        <family val="1"/>
      </rPr>
      <t>Cheltuieli în perioada activității, total (3.1+3.2):</t>
    </r>
  </si>
  <si>
    <r>
      <rPr>
        <b/>
        <sz val="12"/>
        <rFont val="Times New Roman"/>
        <family val="1"/>
      </rPr>
      <t>Cheltuieli financiare pentru următoarele destinații, total</t>
    </r>
  </si>
  <si>
    <r>
      <rPr>
        <b/>
        <sz val="12"/>
        <rFont val="Times New Roman"/>
        <family val="1"/>
      </rPr>
      <t>Cheltuieli din donații sub formă de proprietăți, bunuri, mărfuri,obiecte, lucrări sau servicii gratuite ori în condiții mai avantajoase decât valoarea comercială sau de piață</t>
    </r>
  </si>
  <si>
    <r>
      <rPr>
        <sz val="10"/>
        <rFont val="Times New Roman"/>
        <family val="1"/>
      </rPr>
      <t>3.2.1</t>
    </r>
  </si>
  <si>
    <r>
      <rPr>
        <sz val="10"/>
        <rFont val="Times New Roman"/>
        <family val="1"/>
      </rPr>
      <t>3.2.2</t>
    </r>
  </si>
  <si>
    <r>
      <rPr>
        <sz val="10"/>
        <rFont val="Times New Roman"/>
        <family val="1"/>
      </rPr>
      <t>3.2.3</t>
    </r>
  </si>
  <si>
    <r>
      <rPr>
        <sz val="10"/>
        <rFont val="Times New Roman"/>
        <family val="1"/>
      </rPr>
      <t>3.2.4</t>
    </r>
  </si>
  <si>
    <r>
      <rPr>
        <sz val="10"/>
        <rFont val="Times New Roman"/>
        <family val="1"/>
      </rPr>
      <t>3.2.5</t>
    </r>
  </si>
  <si>
    <r>
      <rPr>
        <b/>
        <sz val="12"/>
        <rFont val="Times New Roman"/>
        <family val="1"/>
      </rPr>
      <t>Soldul mijloacelor financiare la sfârșitul perioadei</t>
    </r>
  </si>
  <si>
    <r>
      <rPr>
        <b/>
        <sz val="12"/>
        <rFont val="Times New Roman"/>
        <family val="1"/>
      </rPr>
      <t>Activitatea de voluntariat</t>
    </r>
  </si>
  <si>
    <t>Venituri din donații de la persoane fizice sub formă de proprietăți, bunuri, mărfuri, obiecte, lucrări sau servicii gratuite ori în condiții mai avantajoase decât valoarea comercială sau depiață</t>
  </si>
  <si>
    <t>Nr. d/o</t>
  </si>
  <si>
    <t>(lei)</t>
  </si>
  <si>
    <t>Cheltuieli din donații sub formă de proprietăți, bunuri, mărfuri,obiecte, lucrări sau servicii gratuite ori în condiții mai avantajoase decât valoarea comercială sau de piață</t>
  </si>
  <si>
    <t>0,00</t>
  </si>
  <si>
    <t>2.1</t>
  </si>
  <si>
    <t>2.2</t>
  </si>
  <si>
    <t>2.3</t>
  </si>
  <si>
    <t>3.1</t>
  </si>
  <si>
    <t>3.2</t>
  </si>
  <si>
    <t>Credite fără dobîndă de la stat</t>
  </si>
  <si>
    <t>2.1.5</t>
  </si>
  <si>
    <t>Anexa nr. 2</t>
  </si>
  <si>
    <t>Plafon general al mijloarelor financiare ce pot fi
transferate în contul „Fond electoral”</t>
  </si>
  <si>
    <t>Cheltuieli în campania electorală, total</t>
  </si>
  <si>
    <t>Mijloace financiare proprii din surse private</t>
  </si>
  <si>
    <t>Mijloace financiare proprii din surse publice</t>
  </si>
  <si>
    <t>Venituri sub formă de mijloace financiare în perioada activității, total (2.1.1+2.1.2+2.1.3+2.1.4+2.1.5), inclusiv:</t>
  </si>
  <si>
    <t>Venituri din donații de la persoane juridice sub formă de proprietăți, bunuri, mărfuri, obiecte, lucrări sau servicii gratuite ori în condiții mai avantajoase decât valoarea comercială sau de piață, evaluate în lei</t>
  </si>
  <si>
    <t>Venituri din donații de la persoane fizice sub formă de proprietăți, bunuri, mărfuri, obiecte, lucrări sau servicii gratuite ori în condiții mai avantajoase decât valoarea comercială sau de piață, evaluate în lei</t>
  </si>
  <si>
    <t xml:space="preserve">Partidul Politic „Partidul Acțiune și Solidaritate”  </t>
  </si>
  <si>
    <t xml:space="preserve">Veniturile și cheltuielile participantului la referendum  </t>
  </si>
  <si>
    <t xml:space="preserve">Cheltuielile participantului la referendum  </t>
  </si>
  <si>
    <t xml:space="preserve">        Anexa nr. 4</t>
  </si>
  <si>
    <t>Anexa nr. 3</t>
  </si>
  <si>
    <t xml:space="preserve">Partidul Politic Partidul Verde Ecologist </t>
  </si>
  <si>
    <t xml:space="preserve">Partidul Politic Partidul Verde Ecologist  </t>
  </si>
  <si>
    <t>Anexa nr. 1</t>
  </si>
  <si>
    <t>Partidul Comuniștilor din Republica Moldova</t>
  </si>
  <si>
    <t xml:space="preserve">        Anexa nr. 5</t>
  </si>
  <si>
    <t>Partidul Politic Partidul Social Democrat European</t>
  </si>
  <si>
    <t>Partidul Politic „Partidul RENAȘTERE”</t>
  </si>
  <si>
    <t>la situația din 21 octombrie 2024</t>
  </si>
  <si>
    <t>Mijloace
bănești la situația din 21.10.2024</t>
  </si>
  <si>
    <t>Cheltuieli la situația din 21.10.2024</t>
  </si>
  <si>
    <t xml:space="preserve">Partidul Politic Mișcarea Alternativă Națională </t>
  </si>
  <si>
    <t>Partidul Politic Mișcarea Alternativă Națională</t>
  </si>
  <si>
    <t xml:space="preserve">        Anexa nr. 6</t>
  </si>
  <si>
    <t>la situația din 21 octombrie 2024 și FINALE</t>
  </si>
  <si>
    <t xml:space="preserve">Mijloace
bănești totale (finale) </t>
  </si>
  <si>
    <t>Mijloace
bănești totale (finale)</t>
  </si>
  <si>
    <t>Venituri din donații de la persoane fizice sub formă de proprietăți, bunuri, mărfuri, obiecte, lucrări sau servicii gratuite ori în condiții mai avantajoase decât valoarea comercială sau de piață</t>
  </si>
  <si>
    <t>Cheltuieli indicate în raportul final de partid (21-23.10.2024)</t>
  </si>
  <si>
    <t>7,87</t>
  </si>
  <si>
    <t>Veniturile și cheltuielile participantului la referendum</t>
  </si>
  <si>
    <t>la situația din 21 octombrie 2024 și Finale</t>
  </si>
  <si>
    <t>la situația din 14 octombrie 2024 și Finale</t>
  </si>
  <si>
    <t>Mijloace
financiare neutilizate din plafonul general</t>
  </si>
  <si>
    <t>nr. 3145 din 25 octombrie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</si>
</sst>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0"/>
      <color rgb="FF000000"/>
      <name val="Times New Roman"/>
      <charset val="204"/>
    </font>
    <font>
      <sz val="12"/>
      <name val="Times New Roman"/>
      <family val="1"/>
      <charset val="238"/>
    </font>
    <font>
      <b/>
      <sz val="12"/>
      <name val="Times New Roman"/>
      <family val="1"/>
      <charset val="238"/>
    </font>
    <font>
      <sz val="9"/>
      <color rgb="FF000000"/>
      <name val="Times New Roman"/>
      <family val="2"/>
    </font>
    <font>
      <b/>
      <sz val="12"/>
      <color rgb="FF000000"/>
      <name val="Times New Roman"/>
      <family val="2"/>
    </font>
    <font>
      <b/>
      <sz val="11"/>
      <color rgb="FF000000"/>
      <name val="Times New Roman"/>
      <family val="2"/>
    </font>
    <font>
      <sz val="10"/>
      <name val="Times New Roman"/>
      <family val="1"/>
      <charset val="238"/>
    </font>
    <font>
      <sz val="12"/>
      <color rgb="FF000000"/>
      <name val="Times New Roman"/>
      <family val="2"/>
    </font>
    <font>
      <sz val="12"/>
      <name val="Times New Roman"/>
      <family val="1"/>
    </font>
    <font>
      <b/>
      <sz val="12"/>
      <name val="Times New Roman"/>
      <family val="1"/>
    </font>
    <font>
      <sz val="10"/>
      <name val="Times New Roman"/>
      <family val="1"/>
    </font>
    <font>
      <sz val="8"/>
      <color rgb="FF000000"/>
      <name val="Times New Roman"/>
      <family val="1"/>
    </font>
    <font>
      <b/>
      <sz val="12"/>
      <color rgb="FF000000"/>
      <name val="Times New Roman"/>
      <family val="1"/>
    </font>
    <font>
      <b/>
      <sz val="12"/>
      <color rgb="FF000000"/>
      <name val="Times New Roman"/>
      <family val="1"/>
      <charset val="238"/>
    </font>
    <font>
      <sz val="12"/>
      <color rgb="FF000000"/>
      <name val="Times New Roman"/>
      <family val="1"/>
      <charset val="238"/>
    </font>
    <font>
      <sz val="12"/>
      <color theme="1"/>
      <name val="Times New Roman"/>
      <family val="1"/>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14">
    <xf numFmtId="0" fontId="0" fillId="0" borderId="0" xfId="0" applyAlignment="1">
      <alignment horizontal="left" vertical="top"/>
    </xf>
    <xf numFmtId="0" fontId="11" fillId="0" borderId="0" xfId="0" applyFont="1" applyAlignment="1">
      <alignment horizontal="left" vertical="top"/>
    </xf>
    <xf numFmtId="0" fontId="0" fillId="0" borderId="0" xfId="0" applyAlignment="1">
      <alignment horizontal="left" vertical="center"/>
    </xf>
    <xf numFmtId="0" fontId="12" fillId="0" borderId="0" xfId="0" applyFont="1" applyAlignment="1">
      <alignment horizontal="center" vertical="center"/>
    </xf>
    <xf numFmtId="4" fontId="0" fillId="0" borderId="0" xfId="0" applyNumberFormat="1" applyAlignment="1">
      <alignment horizontal="left" vertical="top"/>
    </xf>
    <xf numFmtId="0" fontId="0" fillId="0" borderId="0" xfId="0" applyFill="1" applyAlignment="1">
      <alignment horizontal="left" vertical="top"/>
    </xf>
    <xf numFmtId="0" fontId="0" fillId="0" borderId="0" xfId="0" applyFill="1" applyAlignment="1">
      <alignment horizontal="center" vertical="top"/>
    </xf>
    <xf numFmtId="0" fontId="1" fillId="0" borderId="0" xfId="0" applyFont="1" applyFill="1" applyAlignment="1">
      <alignment horizontal="right" vertical="top"/>
    </xf>
    <xf numFmtId="0" fontId="0" fillId="0" borderId="0" xfId="0" applyFill="1" applyAlignment="1">
      <alignment horizontal="left" vertical="center"/>
    </xf>
    <xf numFmtId="0" fontId="13" fillId="0" borderId="5" xfId="0" applyFont="1" applyFill="1" applyBorder="1" applyAlignment="1">
      <alignment horizontal="center" vertical="top" wrapText="1"/>
    </xf>
    <xf numFmtId="0" fontId="11" fillId="0" borderId="0" xfId="0" applyFont="1" applyFill="1" applyAlignment="1">
      <alignment horizontal="left" vertical="top"/>
    </xf>
    <xf numFmtId="164" fontId="11" fillId="0" borderId="1" xfId="0" applyNumberFormat="1" applyFont="1" applyFill="1" applyBorder="1" applyAlignment="1">
      <alignment horizontal="center" vertical="top" wrapText="1"/>
    </xf>
    <xf numFmtId="164" fontId="11" fillId="0" borderId="2" xfId="0" applyNumberFormat="1" applyFont="1" applyFill="1" applyBorder="1" applyAlignment="1">
      <alignment horizontal="center" vertical="top" wrapText="1"/>
    </xf>
    <xf numFmtId="164"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left" vertical="top"/>
    </xf>
    <xf numFmtId="0" fontId="1" fillId="0" borderId="1" xfId="0" applyFont="1" applyFill="1" applyBorder="1" applyAlignment="1">
      <alignment horizontal="left" vertical="top"/>
    </xf>
    <xf numFmtId="0" fontId="1" fillId="0" borderId="2" xfId="0" applyFont="1" applyFill="1" applyBorder="1" applyAlignment="1">
      <alignment horizontal="left" vertical="top"/>
    </xf>
    <xf numFmtId="2" fontId="7" fillId="0" borderId="5" xfId="0" applyNumberFormat="1" applyFont="1" applyFill="1" applyBorder="1" applyAlignment="1">
      <alignment horizontal="center" vertical="top" wrapText="1"/>
    </xf>
    <xf numFmtId="49" fontId="6" fillId="0" borderId="1" xfId="0" applyNumberFormat="1" applyFont="1" applyFill="1" applyBorder="1" applyAlignment="1">
      <alignment horizontal="center" vertical="center" wrapText="1"/>
    </xf>
    <xf numFmtId="0" fontId="2" fillId="0" borderId="0" xfId="0" applyFont="1" applyFill="1" applyAlignment="1">
      <alignment horizontal="left" vertical="top"/>
    </xf>
    <xf numFmtId="0" fontId="8" fillId="0" borderId="3" xfId="0" applyFont="1" applyFill="1" applyBorder="1" applyAlignment="1">
      <alignment horizontal="center" vertical="top" wrapText="1"/>
    </xf>
    <xf numFmtId="0" fontId="8" fillId="0" borderId="1" xfId="0" applyFont="1" applyFill="1" applyBorder="1" applyAlignment="1">
      <alignment horizontal="center" vertical="top" wrapText="1"/>
    </xf>
    <xf numFmtId="0" fontId="14" fillId="0" borderId="5" xfId="0" applyFont="1" applyFill="1" applyBorder="1" applyAlignment="1">
      <alignment horizontal="center" vertical="top" wrapText="1"/>
    </xf>
    <xf numFmtId="1" fontId="3" fillId="0" borderId="3" xfId="0" applyNumberFormat="1" applyFont="1" applyFill="1" applyBorder="1" applyAlignment="1">
      <alignment horizontal="center" vertical="top" shrinkToFit="1"/>
    </xf>
    <xf numFmtId="1" fontId="3" fillId="0" borderId="1" xfId="0" applyNumberFormat="1" applyFont="1" applyFill="1" applyBorder="1" applyAlignment="1">
      <alignment horizontal="center" vertical="top" shrinkToFit="1"/>
    </xf>
    <xf numFmtId="4" fontId="7" fillId="0" borderId="3" xfId="0" applyNumberFormat="1" applyFont="1" applyFill="1" applyBorder="1" applyAlignment="1">
      <alignment horizontal="center" vertical="top" shrinkToFit="1"/>
    </xf>
    <xf numFmtId="4" fontId="14" fillId="0" borderId="5" xfId="0" applyNumberFormat="1" applyFont="1" applyFill="1" applyBorder="1" applyAlignment="1">
      <alignment horizontal="center" vertical="top"/>
    </xf>
    <xf numFmtId="4" fontId="7" fillId="0" borderId="1" xfId="0" applyNumberFormat="1" applyFont="1" applyFill="1" applyBorder="1" applyAlignment="1">
      <alignment horizontal="center" vertical="top" shrinkToFit="1"/>
    </xf>
    <xf numFmtId="0" fontId="13" fillId="0" borderId="6" xfId="0" applyFont="1" applyFill="1" applyBorder="1" applyAlignment="1">
      <alignment horizontal="center" vertical="top" wrapText="1"/>
    </xf>
    <xf numFmtId="2" fontId="2"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wrapText="1"/>
    </xf>
    <xf numFmtId="2" fontId="7" fillId="0" borderId="6" xfId="0" applyNumberFormat="1" applyFont="1" applyFill="1" applyBorder="1" applyAlignment="1">
      <alignment horizontal="center" vertical="top" wrapText="1"/>
    </xf>
    <xf numFmtId="2" fontId="4" fillId="0" borderId="2" xfId="0" applyNumberFormat="1" applyFont="1" applyFill="1" applyBorder="1" applyAlignment="1">
      <alignment horizontal="center" vertical="center" wrapText="1"/>
    </xf>
    <xf numFmtId="2" fontId="14" fillId="0" borderId="2" xfId="0" applyNumberFormat="1" applyFont="1" applyFill="1" applyBorder="1" applyAlignment="1">
      <alignment horizontal="center" vertical="center" wrapText="1"/>
    </xf>
    <xf numFmtId="0" fontId="0" fillId="0" borderId="0" xfId="0" applyAlignment="1">
      <alignment horizontal="center" vertical="top"/>
    </xf>
    <xf numFmtId="0" fontId="11" fillId="0" borderId="5" xfId="0" applyFont="1" applyBorder="1" applyAlignment="1">
      <alignment horizontal="center" vertical="top"/>
    </xf>
    <xf numFmtId="2" fontId="2" fillId="0" borderId="5" xfId="0" applyNumberFormat="1" applyFont="1" applyFill="1" applyBorder="1" applyAlignment="1">
      <alignment horizontal="center" vertical="center" wrapText="1"/>
    </xf>
    <xf numFmtId="2" fontId="7" fillId="0" borderId="5"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2" fontId="14" fillId="0" borderId="5"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4" fontId="7" fillId="0" borderId="5" xfId="0" applyNumberFormat="1" applyFont="1" applyFill="1" applyBorder="1" applyAlignment="1">
      <alignment horizontal="center" vertical="top" wrapText="1"/>
    </xf>
    <xf numFmtId="4" fontId="4"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0" fontId="8" fillId="0" borderId="0" xfId="0" applyFont="1" applyFill="1" applyAlignment="1">
      <alignment horizontal="right" vertical="top"/>
    </xf>
    <xf numFmtId="0" fontId="9" fillId="0" borderId="1" xfId="0" applyFont="1" applyFill="1" applyBorder="1" applyAlignment="1">
      <alignment horizontal="left" vertical="center" wrapText="1"/>
    </xf>
    <xf numFmtId="4" fontId="4" fillId="0" borderId="5" xfId="0" applyNumberFormat="1" applyFont="1" applyFill="1" applyBorder="1" applyAlignment="1">
      <alignment horizontal="center" vertical="center" wrapText="1"/>
    </xf>
    <xf numFmtId="4" fontId="14" fillId="0" borderId="5" xfId="0" applyNumberFormat="1" applyFont="1" applyFill="1" applyBorder="1" applyAlignment="1">
      <alignment horizontal="center" vertical="center" wrapText="1"/>
    </xf>
    <xf numFmtId="4" fontId="14" fillId="0" borderId="9" xfId="0" applyNumberFormat="1" applyFont="1" applyFill="1" applyBorder="1" applyAlignment="1">
      <alignment horizontal="center" vertical="center" wrapText="1"/>
    </xf>
    <xf numFmtId="4" fontId="13" fillId="0" borderId="1" xfId="0" applyNumberFormat="1" applyFont="1" applyFill="1" applyBorder="1" applyAlignment="1">
      <alignment horizontal="center" vertical="center" wrapText="1"/>
    </xf>
    <xf numFmtId="1" fontId="3" fillId="0" borderId="9" xfId="0" applyNumberFormat="1" applyFont="1" applyFill="1" applyBorder="1" applyAlignment="1">
      <alignment horizontal="center" vertical="top" shrinkToFit="1"/>
    </xf>
    <xf numFmtId="0" fontId="12" fillId="0" borderId="0" xfId="0" applyFont="1" applyFill="1" applyAlignment="1">
      <alignment horizontal="center" vertical="center"/>
    </xf>
    <xf numFmtId="0" fontId="1" fillId="0" borderId="0" xfId="0" applyFont="1" applyFill="1" applyAlignment="1">
      <alignment horizontal="right" vertical="top"/>
    </xf>
    <xf numFmtId="0" fontId="8" fillId="0" borderId="0" xfId="0" applyFont="1" applyFill="1" applyAlignment="1">
      <alignment horizontal="right" vertical="top"/>
    </xf>
    <xf numFmtId="0" fontId="0" fillId="0" borderId="0" xfId="0" applyFill="1" applyAlignment="1">
      <alignment horizontal="right" vertical="top"/>
    </xf>
    <xf numFmtId="0" fontId="0" fillId="0" borderId="0" xfId="0" applyAlignment="1">
      <alignment horizontal="right" vertical="top"/>
    </xf>
    <xf numFmtId="4" fontId="13" fillId="0" borderId="5" xfId="0" applyNumberFormat="1" applyFont="1" applyFill="1" applyBorder="1" applyAlignment="1">
      <alignment horizontal="center" vertical="center"/>
    </xf>
    <xf numFmtId="4" fontId="14" fillId="0" borderId="5" xfId="0" applyNumberFormat="1" applyFont="1" applyFill="1" applyBorder="1" applyAlignment="1">
      <alignment horizontal="center" vertical="center"/>
    </xf>
    <xf numFmtId="4" fontId="1" fillId="0" borderId="1" xfId="0" applyNumberFormat="1" applyFont="1" applyFill="1" applyBorder="1" applyAlignment="1">
      <alignment horizontal="center" vertical="center" wrapText="1"/>
    </xf>
    <xf numFmtId="4" fontId="0" fillId="0" borderId="0" xfId="0" applyNumberFormat="1" applyFill="1" applyAlignment="1">
      <alignment horizontal="left" vertical="top"/>
    </xf>
    <xf numFmtId="4" fontId="13" fillId="0" borderId="5" xfId="0" applyNumberFormat="1" applyFont="1" applyBorder="1" applyAlignment="1">
      <alignment horizontal="center" vertical="center"/>
    </xf>
    <xf numFmtId="4" fontId="7"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0" fillId="0" borderId="2" xfId="0" applyFill="1" applyBorder="1" applyAlignment="1">
      <alignment horizontal="left" vertical="top" wrapText="1"/>
    </xf>
    <xf numFmtId="0" fontId="0" fillId="0" borderId="4" xfId="0" applyFill="1" applyBorder="1" applyAlignment="1">
      <alignment horizontal="left" vertical="top" wrapText="1"/>
    </xf>
    <xf numFmtId="0" fontId="0" fillId="0" borderId="3" xfId="0" applyFill="1" applyBorder="1" applyAlignment="1">
      <alignment horizontal="left" vertical="top"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164" fontId="11" fillId="0" borderId="2" xfId="0" applyNumberFormat="1" applyFont="1" applyFill="1" applyBorder="1" applyAlignment="1">
      <alignment horizontal="center" vertical="top" wrapText="1"/>
    </xf>
    <xf numFmtId="164" fontId="11" fillId="0" borderId="4" xfId="0" applyNumberFormat="1" applyFont="1" applyFill="1" applyBorder="1" applyAlignment="1">
      <alignment horizontal="center" vertical="top" wrapText="1"/>
    </xf>
    <xf numFmtId="164" fontId="11" fillId="0" borderId="3" xfId="0" applyNumberFormat="1"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8"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4" fillId="0" borderId="2" xfId="0" applyFont="1" applyFill="1" applyBorder="1" applyAlignment="1">
      <alignment horizontal="left" vertical="top"/>
    </xf>
    <xf numFmtId="0" fontId="14" fillId="0" borderId="4" xfId="0" applyFont="1" applyFill="1" applyBorder="1" applyAlignment="1">
      <alignment horizontal="left" vertical="top"/>
    </xf>
    <xf numFmtId="0" fontId="14" fillId="0" borderId="8" xfId="0" applyFont="1" applyFill="1" applyBorder="1" applyAlignment="1">
      <alignment horizontal="left" vertical="top"/>
    </xf>
    <xf numFmtId="0" fontId="9" fillId="0" borderId="3" xfId="0" applyFont="1" applyFill="1" applyBorder="1" applyAlignment="1">
      <alignment horizontal="left"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1" fontId="3" fillId="0" borderId="6" xfId="0" applyNumberFormat="1" applyFont="1" applyFill="1" applyBorder="1" applyAlignment="1">
      <alignment horizontal="center" vertical="top" shrinkToFit="1"/>
    </xf>
    <xf numFmtId="1" fontId="3" fillId="0" borderId="7" xfId="0" applyNumberFormat="1" applyFont="1" applyFill="1" applyBorder="1" applyAlignment="1">
      <alignment horizontal="center" vertical="top" shrinkToFit="1"/>
    </xf>
    <xf numFmtId="4" fontId="7" fillId="0" borderId="6" xfId="0" applyNumberFormat="1" applyFont="1" applyFill="1" applyBorder="1" applyAlignment="1">
      <alignment horizontal="center" vertical="top" wrapText="1" shrinkToFit="1"/>
    </xf>
    <xf numFmtId="4" fontId="7" fillId="0" borderId="7" xfId="0" applyNumberFormat="1" applyFont="1" applyFill="1" applyBorder="1" applyAlignment="1">
      <alignment horizontal="center" vertical="top" wrapText="1" shrinkToFit="1"/>
    </xf>
    <xf numFmtId="0" fontId="2" fillId="0" borderId="2" xfId="0" applyFont="1" applyFill="1" applyBorder="1" applyAlignment="1">
      <alignment horizontal="center" vertical="top"/>
    </xf>
    <xf numFmtId="0" fontId="2" fillId="0" borderId="4" xfId="0" applyFont="1" applyFill="1" applyBorder="1" applyAlignment="1">
      <alignment horizontal="center" vertical="top"/>
    </xf>
    <xf numFmtId="0" fontId="2" fillId="0" borderId="3" xfId="0" applyFont="1" applyFill="1" applyBorder="1" applyAlignment="1">
      <alignment horizontal="center" vertical="top"/>
    </xf>
    <xf numFmtId="0" fontId="12" fillId="0" borderId="0" xfId="0" applyFont="1" applyFill="1" applyAlignment="1">
      <alignment horizontal="center" vertical="center" wrapText="1"/>
    </xf>
    <xf numFmtId="0" fontId="12" fillId="0" borderId="0" xfId="0" applyFont="1" applyFill="1" applyAlignment="1">
      <alignment horizontal="center" vertical="center"/>
    </xf>
    <xf numFmtId="0" fontId="8" fillId="0" borderId="0" xfId="0" applyFont="1" applyFill="1" applyAlignment="1">
      <alignment horizontal="right" vertical="center"/>
    </xf>
    <xf numFmtId="0" fontId="1" fillId="0" borderId="0" xfId="0" applyFont="1" applyFill="1" applyAlignment="1">
      <alignment horizontal="right" vertical="center"/>
    </xf>
    <xf numFmtId="4" fontId="7" fillId="0" borderId="6" xfId="0" applyNumberFormat="1" applyFont="1" applyFill="1" applyBorder="1" applyAlignment="1">
      <alignment horizontal="center" vertical="center" wrapText="1" shrinkToFit="1"/>
    </xf>
    <xf numFmtId="4" fontId="7" fillId="0" borderId="7" xfId="0" applyNumberFormat="1" applyFont="1" applyFill="1" applyBorder="1" applyAlignment="1">
      <alignment horizontal="center" vertical="center" wrapText="1" shrinkToFi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164" fontId="11" fillId="0" borderId="2" xfId="0" applyNumberFormat="1" applyFont="1" applyFill="1" applyBorder="1" applyAlignment="1">
      <alignment horizontal="center" vertical="top"/>
    </xf>
    <xf numFmtId="164" fontId="11" fillId="0" borderId="4" xfId="0" applyNumberFormat="1" applyFont="1" applyFill="1" applyBorder="1" applyAlignment="1">
      <alignment horizontal="center" vertical="top"/>
    </xf>
    <xf numFmtId="164" fontId="11" fillId="0" borderId="3" xfId="0" applyNumberFormat="1" applyFont="1" applyFill="1" applyBorder="1" applyAlignment="1">
      <alignment horizontal="center" vertical="top"/>
    </xf>
    <xf numFmtId="0" fontId="15" fillId="0" borderId="0" xfId="0" applyFont="1" applyFill="1" applyAlignment="1">
      <alignment horizontal="right" vertical="top"/>
    </xf>
    <xf numFmtId="0" fontId="1" fillId="0" borderId="0" xfId="0" applyFont="1" applyFill="1" applyAlignment="1">
      <alignment horizontal="right" vertical="top"/>
    </xf>
    <xf numFmtId="0" fontId="8" fillId="0" borderId="0" xfId="0" applyFont="1" applyFill="1" applyAlignment="1">
      <alignment horizontal="righ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workbookViewId="0">
      <selection activeCell="E3" sqref="E3:G3"/>
    </sheetView>
  </sheetViews>
  <sheetFormatPr defaultRowHeight="12.75" x14ac:dyDescent="0.2"/>
  <cols>
    <col min="3" max="3" width="15.1640625" customWidth="1"/>
    <col min="4" max="4" width="19.33203125" customWidth="1"/>
    <col min="5" max="5" width="27.6640625" customWidth="1"/>
    <col min="6" max="6" width="20.33203125" customWidth="1"/>
    <col min="7" max="7" width="21.1640625" style="36" customWidth="1"/>
    <col min="8" max="8" width="11.1640625" customWidth="1"/>
  </cols>
  <sheetData>
    <row r="1" spans="1:7" ht="15.75" x14ac:dyDescent="0.2">
      <c r="A1" s="5"/>
      <c r="B1" s="5"/>
      <c r="C1" s="5"/>
      <c r="D1" s="5"/>
      <c r="E1" s="57"/>
      <c r="F1" s="101" t="s">
        <v>72</v>
      </c>
      <c r="G1" s="101"/>
    </row>
    <row r="2" spans="1:7" ht="15.75" x14ac:dyDescent="0.2">
      <c r="A2" s="5"/>
      <c r="B2" s="5"/>
      <c r="C2" s="5"/>
      <c r="D2" s="5"/>
      <c r="E2" s="102" t="s">
        <v>0</v>
      </c>
      <c r="F2" s="102"/>
      <c r="G2" s="102"/>
    </row>
    <row r="3" spans="1:7" ht="15.75" x14ac:dyDescent="0.2">
      <c r="A3" s="5"/>
      <c r="B3" s="5"/>
      <c r="C3" s="57"/>
      <c r="D3" s="57"/>
      <c r="E3" s="101" t="s">
        <v>93</v>
      </c>
      <c r="F3" s="101"/>
      <c r="G3" s="101"/>
    </row>
    <row r="4" spans="1:7" x14ac:dyDescent="0.2">
      <c r="A4" s="5"/>
      <c r="B4" s="5"/>
      <c r="C4" s="57"/>
      <c r="D4" s="57"/>
      <c r="E4" s="57"/>
      <c r="F4" s="57"/>
      <c r="G4" s="58"/>
    </row>
    <row r="5" spans="1:7" x14ac:dyDescent="0.2">
      <c r="A5" s="5"/>
      <c r="B5" s="5"/>
      <c r="C5" s="57"/>
      <c r="D5" s="57"/>
      <c r="E5" s="57"/>
      <c r="F5" s="57"/>
      <c r="G5" s="58"/>
    </row>
    <row r="6" spans="1:7" ht="15.75" customHeight="1" x14ac:dyDescent="0.2">
      <c r="A6" s="5"/>
      <c r="B6" s="99" t="s">
        <v>89</v>
      </c>
      <c r="C6" s="99"/>
      <c r="D6" s="99"/>
      <c r="E6" s="99"/>
      <c r="F6" s="99"/>
      <c r="G6" s="99"/>
    </row>
    <row r="7" spans="1:7" ht="15.75" customHeight="1" x14ac:dyDescent="0.2">
      <c r="A7" s="5"/>
      <c r="B7" s="100" t="s">
        <v>73</v>
      </c>
      <c r="C7" s="100"/>
      <c r="D7" s="100"/>
      <c r="E7" s="100"/>
      <c r="F7" s="100"/>
      <c r="G7" s="100"/>
    </row>
    <row r="8" spans="1:7" ht="15.75" customHeight="1" x14ac:dyDescent="0.2">
      <c r="A8" s="5"/>
      <c r="B8" s="100" t="s">
        <v>83</v>
      </c>
      <c r="C8" s="100"/>
      <c r="D8" s="100"/>
      <c r="E8" s="100"/>
      <c r="F8" s="100"/>
      <c r="G8" s="100"/>
    </row>
    <row r="9" spans="1:7" x14ac:dyDescent="0.2">
      <c r="A9" s="5"/>
      <c r="B9" s="5"/>
      <c r="C9" s="57"/>
      <c r="D9" s="57"/>
      <c r="E9" s="57"/>
      <c r="F9" s="57"/>
      <c r="G9" s="58"/>
    </row>
    <row r="10" spans="1:7" x14ac:dyDescent="0.2">
      <c r="A10" s="5"/>
      <c r="B10" s="5"/>
      <c r="C10" s="57"/>
      <c r="D10" s="57"/>
      <c r="E10" s="57"/>
      <c r="F10" s="57"/>
      <c r="G10" s="58"/>
    </row>
    <row r="11" spans="1:7" ht="15.75" x14ac:dyDescent="0.2">
      <c r="A11" s="5"/>
      <c r="B11" s="5"/>
      <c r="C11" s="57"/>
      <c r="D11" s="57"/>
      <c r="E11" s="57"/>
      <c r="F11" s="58"/>
      <c r="G11" s="55" t="s">
        <v>1</v>
      </c>
    </row>
    <row r="12" spans="1:7" s="2" customFormat="1" ht="54.75" customHeight="1" x14ac:dyDescent="0.2">
      <c r="A12" s="8"/>
      <c r="B12" s="65" t="s">
        <v>2</v>
      </c>
      <c r="C12" s="70" t="s">
        <v>3</v>
      </c>
      <c r="D12" s="71"/>
      <c r="E12" s="72"/>
      <c r="F12" s="30" t="s">
        <v>78</v>
      </c>
      <c r="G12" s="9" t="s">
        <v>84</v>
      </c>
    </row>
    <row r="13" spans="1:7" s="1" customFormat="1" ht="11.25" x14ac:dyDescent="0.2">
      <c r="A13" s="10"/>
      <c r="B13" s="11">
        <v>1</v>
      </c>
      <c r="C13" s="73">
        <v>2</v>
      </c>
      <c r="D13" s="74"/>
      <c r="E13" s="75"/>
      <c r="F13" s="12">
        <v>3</v>
      </c>
      <c r="G13" s="37">
        <v>4</v>
      </c>
    </row>
    <row r="14" spans="1:7" ht="31.5" customHeight="1" x14ac:dyDescent="0.2">
      <c r="A14" s="5"/>
      <c r="B14" s="13">
        <v>1</v>
      </c>
      <c r="C14" s="76" t="s">
        <v>4</v>
      </c>
      <c r="D14" s="77"/>
      <c r="E14" s="78"/>
      <c r="F14" s="31">
        <v>8201.3700000000008</v>
      </c>
      <c r="G14" s="38">
        <v>0</v>
      </c>
    </row>
    <row r="15" spans="1:7" ht="31.5" customHeight="1" x14ac:dyDescent="0.2">
      <c r="A15" s="5"/>
      <c r="B15" s="13">
        <v>2</v>
      </c>
      <c r="C15" s="67" t="s">
        <v>5</v>
      </c>
      <c r="D15" s="68"/>
      <c r="E15" s="69"/>
      <c r="F15" s="31">
        <f>F16+F26+F32</f>
        <v>2760</v>
      </c>
      <c r="G15" s="38">
        <v>763310</v>
      </c>
    </row>
    <row r="16" spans="1:7" ht="39" customHeight="1" x14ac:dyDescent="0.2">
      <c r="A16" s="5"/>
      <c r="B16" s="14" t="s">
        <v>50</v>
      </c>
      <c r="C16" s="79" t="s">
        <v>62</v>
      </c>
      <c r="D16" s="80"/>
      <c r="E16" s="80"/>
      <c r="F16" s="31">
        <f>F17+F18+F19+F20+F21+F22+F23+F24+F25</f>
        <v>2760</v>
      </c>
      <c r="G16" s="38">
        <v>763310</v>
      </c>
    </row>
    <row r="17" spans="1:7" ht="21" customHeight="1" x14ac:dyDescent="0.2">
      <c r="A17" s="5"/>
      <c r="B17" s="15" t="s">
        <v>6</v>
      </c>
      <c r="C17" s="16" t="s">
        <v>60</v>
      </c>
      <c r="D17" s="17"/>
      <c r="E17" s="18"/>
      <c r="F17" s="32">
        <v>2760</v>
      </c>
      <c r="G17" s="39">
        <v>247810</v>
      </c>
    </row>
    <row r="18" spans="1:7" ht="15.75" customHeight="1" x14ac:dyDescent="0.2">
      <c r="A18" s="5"/>
      <c r="B18" s="15" t="s">
        <v>7</v>
      </c>
      <c r="C18" s="81" t="s">
        <v>61</v>
      </c>
      <c r="D18" s="82"/>
      <c r="E18" s="82"/>
      <c r="F18" s="33">
        <v>0</v>
      </c>
      <c r="G18" s="19">
        <v>515500</v>
      </c>
    </row>
    <row r="19" spans="1:7" ht="20.25" customHeight="1" x14ac:dyDescent="0.2">
      <c r="A19" s="5"/>
      <c r="B19" s="15" t="s">
        <v>8</v>
      </c>
      <c r="C19" s="67" t="s">
        <v>9</v>
      </c>
      <c r="D19" s="68"/>
      <c r="E19" s="69"/>
      <c r="F19" s="33">
        <v>0</v>
      </c>
      <c r="G19" s="19">
        <v>0</v>
      </c>
    </row>
    <row r="20" spans="1:7" ht="34.5" customHeight="1" x14ac:dyDescent="0.2">
      <c r="A20" s="5"/>
      <c r="B20" s="15" t="s">
        <v>10</v>
      </c>
      <c r="C20" s="67" t="s">
        <v>11</v>
      </c>
      <c r="D20" s="68"/>
      <c r="E20" s="69"/>
      <c r="F20" s="33">
        <v>0</v>
      </c>
      <c r="G20" s="19">
        <v>0</v>
      </c>
    </row>
    <row r="21" spans="1:7" ht="34.5" customHeight="1" x14ac:dyDescent="0.2">
      <c r="A21" s="5"/>
      <c r="B21" s="15" t="s">
        <v>12</v>
      </c>
      <c r="C21" s="67" t="s">
        <v>13</v>
      </c>
      <c r="D21" s="68"/>
      <c r="E21" s="69"/>
      <c r="F21" s="33">
        <v>0</v>
      </c>
      <c r="G21" s="19">
        <v>0</v>
      </c>
    </row>
    <row r="22" spans="1:7" ht="36.75" customHeight="1" x14ac:dyDescent="0.2">
      <c r="A22" s="5"/>
      <c r="B22" s="15" t="s">
        <v>14</v>
      </c>
      <c r="C22" s="67" t="s">
        <v>15</v>
      </c>
      <c r="D22" s="68"/>
      <c r="E22" s="69"/>
      <c r="F22" s="33">
        <v>0</v>
      </c>
      <c r="G22" s="19">
        <v>0</v>
      </c>
    </row>
    <row r="23" spans="1:7" ht="35.25" customHeight="1" x14ac:dyDescent="0.2">
      <c r="A23" s="5"/>
      <c r="B23" s="15" t="s">
        <v>16</v>
      </c>
      <c r="C23" s="83" t="s">
        <v>17</v>
      </c>
      <c r="D23" s="84"/>
      <c r="E23" s="85"/>
      <c r="F23" s="33">
        <v>0</v>
      </c>
      <c r="G23" s="19">
        <v>0</v>
      </c>
    </row>
    <row r="24" spans="1:7" ht="37.5" customHeight="1" x14ac:dyDescent="0.2">
      <c r="A24" s="5"/>
      <c r="B24" s="15" t="s">
        <v>18</v>
      </c>
      <c r="C24" s="67" t="s">
        <v>19</v>
      </c>
      <c r="D24" s="68"/>
      <c r="E24" s="69"/>
      <c r="F24" s="33">
        <v>0</v>
      </c>
      <c r="G24" s="19">
        <v>0</v>
      </c>
    </row>
    <row r="25" spans="1:7" ht="17.25" customHeight="1" x14ac:dyDescent="0.2">
      <c r="A25" s="5"/>
      <c r="B25" s="20" t="s">
        <v>56</v>
      </c>
      <c r="C25" s="86" t="s">
        <v>55</v>
      </c>
      <c r="D25" s="87"/>
      <c r="E25" s="88"/>
      <c r="F25" s="33">
        <v>0</v>
      </c>
      <c r="G25" s="19">
        <v>0</v>
      </c>
    </row>
    <row r="26" spans="1:7" ht="66" customHeight="1" x14ac:dyDescent="0.2">
      <c r="A26" s="5"/>
      <c r="B26" s="14" t="s">
        <v>51</v>
      </c>
      <c r="C26" s="79" t="s">
        <v>64</v>
      </c>
      <c r="D26" s="68"/>
      <c r="E26" s="68"/>
      <c r="F26" s="34">
        <f>F27+F28+F29+F30+F31</f>
        <v>0</v>
      </c>
      <c r="G26" s="40">
        <f>G27+G28+G29+G30+G31</f>
        <v>0</v>
      </c>
    </row>
    <row r="27" spans="1:7" ht="15.75" x14ac:dyDescent="0.2">
      <c r="A27" s="5"/>
      <c r="B27" s="15" t="s">
        <v>20</v>
      </c>
      <c r="C27" s="83" t="s">
        <v>21</v>
      </c>
      <c r="D27" s="84"/>
      <c r="E27" s="85"/>
      <c r="F27" s="32">
        <v>0</v>
      </c>
      <c r="G27" s="39">
        <v>0</v>
      </c>
    </row>
    <row r="28" spans="1:7" ht="15.75" x14ac:dyDescent="0.2">
      <c r="A28" s="5"/>
      <c r="B28" s="15" t="s">
        <v>22</v>
      </c>
      <c r="C28" s="83" t="s">
        <v>23</v>
      </c>
      <c r="D28" s="84"/>
      <c r="E28" s="85"/>
      <c r="F28" s="32">
        <v>0</v>
      </c>
      <c r="G28" s="39">
        <v>0</v>
      </c>
    </row>
    <row r="29" spans="1:7" ht="15.75" x14ac:dyDescent="0.2">
      <c r="A29" s="5"/>
      <c r="B29" s="15" t="s">
        <v>24</v>
      </c>
      <c r="C29" s="83" t="s">
        <v>25</v>
      </c>
      <c r="D29" s="84"/>
      <c r="E29" s="85"/>
      <c r="F29" s="32">
        <v>0</v>
      </c>
      <c r="G29" s="39">
        <v>0</v>
      </c>
    </row>
    <row r="30" spans="1:7" ht="15.75" x14ac:dyDescent="0.2">
      <c r="A30" s="5"/>
      <c r="B30" s="15" t="s">
        <v>26</v>
      </c>
      <c r="C30" s="83" t="s">
        <v>27</v>
      </c>
      <c r="D30" s="84"/>
      <c r="E30" s="85"/>
      <c r="F30" s="32">
        <v>0</v>
      </c>
      <c r="G30" s="39">
        <v>0</v>
      </c>
    </row>
    <row r="31" spans="1:7" ht="22.5" customHeight="1" x14ac:dyDescent="0.2">
      <c r="A31" s="5"/>
      <c r="B31" s="15" t="s">
        <v>28</v>
      </c>
      <c r="C31" s="67" t="s">
        <v>29</v>
      </c>
      <c r="D31" s="68"/>
      <c r="E31" s="69"/>
      <c r="F31" s="32">
        <v>0</v>
      </c>
      <c r="G31" s="39">
        <v>0</v>
      </c>
    </row>
    <row r="32" spans="1:7" ht="63" customHeight="1" x14ac:dyDescent="0.2">
      <c r="A32" s="5"/>
      <c r="B32" s="14" t="s">
        <v>52</v>
      </c>
      <c r="C32" s="79" t="s">
        <v>63</v>
      </c>
      <c r="D32" s="68"/>
      <c r="E32" s="68"/>
      <c r="F32" s="34">
        <f>F33+F34+F35+F36+F37</f>
        <v>0</v>
      </c>
      <c r="G32" s="40">
        <f>G33+G34+G35+G36+G37</f>
        <v>0</v>
      </c>
    </row>
    <row r="33" spans="1:7" ht="15.75" x14ac:dyDescent="0.2">
      <c r="A33" s="5"/>
      <c r="B33" s="15" t="s">
        <v>30</v>
      </c>
      <c r="C33" s="83" t="s">
        <v>21</v>
      </c>
      <c r="D33" s="84"/>
      <c r="E33" s="85"/>
      <c r="F33" s="32">
        <v>0</v>
      </c>
      <c r="G33" s="39">
        <v>0</v>
      </c>
    </row>
    <row r="34" spans="1:7" ht="15.75" x14ac:dyDescent="0.2">
      <c r="A34" s="5"/>
      <c r="B34" s="15" t="s">
        <v>31</v>
      </c>
      <c r="C34" s="83" t="s">
        <v>23</v>
      </c>
      <c r="D34" s="84"/>
      <c r="E34" s="85"/>
      <c r="F34" s="35">
        <v>0</v>
      </c>
      <c r="G34" s="41">
        <v>0</v>
      </c>
    </row>
    <row r="35" spans="1:7" ht="15.75" x14ac:dyDescent="0.2">
      <c r="A35" s="5"/>
      <c r="B35" s="15" t="s">
        <v>32</v>
      </c>
      <c r="C35" s="83" t="s">
        <v>25</v>
      </c>
      <c r="D35" s="84"/>
      <c r="E35" s="85"/>
      <c r="F35" s="32">
        <v>0</v>
      </c>
      <c r="G35" s="39">
        <v>0</v>
      </c>
    </row>
    <row r="36" spans="1:7" ht="15.75" x14ac:dyDescent="0.2">
      <c r="A36" s="5"/>
      <c r="B36" s="15" t="s">
        <v>33</v>
      </c>
      <c r="C36" s="83" t="s">
        <v>27</v>
      </c>
      <c r="D36" s="84"/>
      <c r="E36" s="85"/>
      <c r="F36" s="32">
        <v>0</v>
      </c>
      <c r="G36" s="39">
        <v>0</v>
      </c>
    </row>
    <row r="37" spans="1:7" ht="22.5" customHeight="1" x14ac:dyDescent="0.2">
      <c r="A37" s="5"/>
      <c r="B37" s="15" t="s">
        <v>34</v>
      </c>
      <c r="C37" s="67" t="s">
        <v>29</v>
      </c>
      <c r="D37" s="68"/>
      <c r="E37" s="69"/>
      <c r="F37" s="32">
        <v>0</v>
      </c>
      <c r="G37" s="39">
        <v>0</v>
      </c>
    </row>
    <row r="38" spans="1:7" ht="23.25" customHeight="1" x14ac:dyDescent="0.2">
      <c r="A38" s="5"/>
      <c r="B38" s="13">
        <v>3</v>
      </c>
      <c r="C38" s="67" t="s">
        <v>35</v>
      </c>
      <c r="D38" s="68"/>
      <c r="E38" s="69"/>
      <c r="F38" s="31">
        <f>F39+F40</f>
        <v>10953.5</v>
      </c>
      <c r="G38" s="38">
        <v>763310</v>
      </c>
    </row>
    <row r="39" spans="1:7" ht="33" customHeight="1" x14ac:dyDescent="0.2">
      <c r="A39" s="5"/>
      <c r="B39" s="14" t="s">
        <v>53</v>
      </c>
      <c r="C39" s="67" t="s">
        <v>36</v>
      </c>
      <c r="D39" s="68"/>
      <c r="E39" s="69"/>
      <c r="F39" s="31">
        <v>10953.5</v>
      </c>
      <c r="G39" s="38">
        <v>763310</v>
      </c>
    </row>
    <row r="40" spans="1:7" ht="64.5" customHeight="1" x14ac:dyDescent="0.2">
      <c r="A40" s="5"/>
      <c r="B40" s="14" t="s">
        <v>54</v>
      </c>
      <c r="C40" s="79" t="s">
        <v>48</v>
      </c>
      <c r="D40" s="80"/>
      <c r="E40" s="89"/>
      <c r="F40" s="34">
        <f>F41+F42+F43+F44+F45</f>
        <v>0</v>
      </c>
      <c r="G40" s="40">
        <f>G41+G42+G43+G44+G45</f>
        <v>0</v>
      </c>
    </row>
    <row r="41" spans="1:7" ht="15.75" x14ac:dyDescent="0.2">
      <c r="A41" s="5"/>
      <c r="B41" s="15" t="s">
        <v>38</v>
      </c>
      <c r="C41" s="83" t="s">
        <v>21</v>
      </c>
      <c r="D41" s="84"/>
      <c r="E41" s="85"/>
      <c r="F41" s="32">
        <v>0</v>
      </c>
      <c r="G41" s="39">
        <v>0</v>
      </c>
    </row>
    <row r="42" spans="1:7" ht="15.75" x14ac:dyDescent="0.2">
      <c r="A42" s="5"/>
      <c r="B42" s="15" t="s">
        <v>39</v>
      </c>
      <c r="C42" s="83" t="s">
        <v>23</v>
      </c>
      <c r="D42" s="84"/>
      <c r="E42" s="85"/>
      <c r="F42" s="35">
        <v>0</v>
      </c>
      <c r="G42" s="41">
        <v>0</v>
      </c>
    </row>
    <row r="43" spans="1:7" ht="15.75" x14ac:dyDescent="0.2">
      <c r="A43" s="5"/>
      <c r="B43" s="15" t="s">
        <v>40</v>
      </c>
      <c r="C43" s="83" t="s">
        <v>25</v>
      </c>
      <c r="D43" s="84"/>
      <c r="E43" s="85"/>
      <c r="F43" s="32">
        <v>0</v>
      </c>
      <c r="G43" s="39">
        <v>0</v>
      </c>
    </row>
    <row r="44" spans="1:7" ht="15.75" x14ac:dyDescent="0.2">
      <c r="A44" s="5"/>
      <c r="B44" s="15" t="s">
        <v>41</v>
      </c>
      <c r="C44" s="83" t="s">
        <v>27</v>
      </c>
      <c r="D44" s="84"/>
      <c r="E44" s="85"/>
      <c r="F44" s="32">
        <v>0</v>
      </c>
      <c r="G44" s="39">
        <v>0</v>
      </c>
    </row>
    <row r="45" spans="1:7" ht="18.75" customHeight="1" x14ac:dyDescent="0.2">
      <c r="A45" s="5"/>
      <c r="B45" s="15" t="s">
        <v>42</v>
      </c>
      <c r="C45" s="67" t="s">
        <v>29</v>
      </c>
      <c r="D45" s="68"/>
      <c r="E45" s="69"/>
      <c r="F45" s="32">
        <v>0</v>
      </c>
      <c r="G45" s="39">
        <v>0</v>
      </c>
    </row>
    <row r="46" spans="1:7" ht="15.75" customHeight="1" x14ac:dyDescent="0.2">
      <c r="A46" s="5"/>
      <c r="B46" s="13">
        <v>4</v>
      </c>
      <c r="C46" s="67" t="s">
        <v>43</v>
      </c>
      <c r="D46" s="68"/>
      <c r="E46" s="69"/>
      <c r="F46" s="31">
        <f>F14+F16-F39</f>
        <v>7.8700000000008004</v>
      </c>
      <c r="G46" s="38">
        <v>0</v>
      </c>
    </row>
    <row r="47" spans="1:7" ht="15.75" x14ac:dyDescent="0.2">
      <c r="A47" s="5"/>
      <c r="B47" s="96" t="s">
        <v>44</v>
      </c>
      <c r="C47" s="97"/>
      <c r="D47" s="97"/>
      <c r="E47" s="98"/>
      <c r="F47" s="31">
        <v>0</v>
      </c>
      <c r="G47" s="38">
        <v>0</v>
      </c>
    </row>
    <row r="48" spans="1:7" ht="15.75" customHeight="1" x14ac:dyDescent="0.2">
      <c r="A48" s="5"/>
      <c r="B48" s="5"/>
      <c r="C48" s="5"/>
      <c r="D48" s="5"/>
      <c r="E48" s="5"/>
      <c r="F48" s="5"/>
    </row>
    <row r="49" spans="1:7" ht="15.75" customHeight="1" x14ac:dyDescent="0.2">
      <c r="A49" s="5"/>
      <c r="B49" s="99" t="s">
        <v>67</v>
      </c>
      <c r="C49" s="99"/>
      <c r="D49" s="99"/>
      <c r="E49" s="99"/>
      <c r="F49" s="99"/>
      <c r="G49" s="99"/>
    </row>
    <row r="50" spans="1:7" ht="15.75" x14ac:dyDescent="0.2">
      <c r="A50" s="5"/>
      <c r="B50" s="100" t="s">
        <v>73</v>
      </c>
      <c r="C50" s="100"/>
      <c r="D50" s="100"/>
      <c r="E50" s="100"/>
      <c r="F50" s="100"/>
      <c r="G50" s="100"/>
    </row>
    <row r="51" spans="1:7" ht="15.75" x14ac:dyDescent="0.2">
      <c r="A51" s="5"/>
      <c r="B51" s="100" t="s">
        <v>77</v>
      </c>
      <c r="C51" s="100"/>
      <c r="D51" s="100"/>
      <c r="E51" s="100"/>
      <c r="F51" s="100"/>
      <c r="G51" s="100"/>
    </row>
    <row r="52" spans="1:7" ht="14.25" customHeight="1" x14ac:dyDescent="0.2">
      <c r="A52" s="5"/>
      <c r="B52" s="5"/>
      <c r="C52" s="5"/>
      <c r="D52" s="5"/>
      <c r="E52" s="5"/>
      <c r="F52" s="5"/>
    </row>
    <row r="53" spans="1:7" ht="78.75" x14ac:dyDescent="0.2">
      <c r="A53" s="5"/>
      <c r="B53" s="90" t="s">
        <v>79</v>
      </c>
      <c r="C53" s="91"/>
      <c r="D53" s="22" t="s">
        <v>59</v>
      </c>
      <c r="E53" s="23" t="s">
        <v>58</v>
      </c>
      <c r="F53" s="24" t="s">
        <v>92</v>
      </c>
      <c r="G53" s="24" t="s">
        <v>87</v>
      </c>
    </row>
    <row r="54" spans="1:7" x14ac:dyDescent="0.2">
      <c r="A54" s="5"/>
      <c r="B54" s="92">
        <v>1</v>
      </c>
      <c r="C54" s="93"/>
      <c r="D54" s="25">
        <v>2</v>
      </c>
      <c r="E54" s="26">
        <v>3</v>
      </c>
      <c r="F54" s="26">
        <v>4</v>
      </c>
      <c r="G54" s="53">
        <v>5</v>
      </c>
    </row>
    <row r="55" spans="1:7" ht="15.75" x14ac:dyDescent="0.2">
      <c r="A55" s="5"/>
      <c r="B55" s="94">
        <f>F38+F47</f>
        <v>10953.5</v>
      </c>
      <c r="C55" s="95"/>
      <c r="D55" s="27">
        <v>763302.13</v>
      </c>
      <c r="E55" s="28">
        <v>65830540</v>
      </c>
      <c r="F55" s="29">
        <f>E55-D55</f>
        <v>65067237.869999997</v>
      </c>
      <c r="G55" s="50" t="s">
        <v>88</v>
      </c>
    </row>
    <row r="56" spans="1:7" x14ac:dyDescent="0.2">
      <c r="A56" s="5"/>
      <c r="B56" s="5"/>
      <c r="C56" s="5"/>
      <c r="D56" s="5"/>
      <c r="E56" s="5"/>
      <c r="F56" s="5"/>
    </row>
    <row r="57" spans="1:7" x14ac:dyDescent="0.2">
      <c r="D57" s="4"/>
    </row>
  </sheetData>
  <mergeCells count="47">
    <mergeCell ref="B6:G6"/>
    <mergeCell ref="B7:G7"/>
    <mergeCell ref="B8:G8"/>
    <mergeCell ref="F1:G1"/>
    <mergeCell ref="E2:G2"/>
    <mergeCell ref="E3:G3"/>
    <mergeCell ref="B53:C53"/>
    <mergeCell ref="B54:C54"/>
    <mergeCell ref="B55:C55"/>
    <mergeCell ref="C44:E44"/>
    <mergeCell ref="C45:E45"/>
    <mergeCell ref="C46:E46"/>
    <mergeCell ref="B47:E47"/>
    <mergeCell ref="B49:G49"/>
    <mergeCell ref="B50:G50"/>
    <mergeCell ref="B51:G51"/>
    <mergeCell ref="C43:E43"/>
    <mergeCell ref="C32:E32"/>
    <mergeCell ref="C33:E33"/>
    <mergeCell ref="C34:E34"/>
    <mergeCell ref="C35:E35"/>
    <mergeCell ref="C36:E36"/>
    <mergeCell ref="C37:E37"/>
    <mergeCell ref="C38:E38"/>
    <mergeCell ref="C39:E39"/>
    <mergeCell ref="C40:E40"/>
    <mergeCell ref="C41:E41"/>
    <mergeCell ref="C42:E42"/>
    <mergeCell ref="C31:E31"/>
    <mergeCell ref="C20:E20"/>
    <mergeCell ref="C21:E21"/>
    <mergeCell ref="C22:E22"/>
    <mergeCell ref="C23:E23"/>
    <mergeCell ref="C24:E24"/>
    <mergeCell ref="C25:E25"/>
    <mergeCell ref="C26:E26"/>
    <mergeCell ref="C27:E27"/>
    <mergeCell ref="C28:E28"/>
    <mergeCell ref="C29:E29"/>
    <mergeCell ref="C30:E30"/>
    <mergeCell ref="C19:E19"/>
    <mergeCell ref="C12:E12"/>
    <mergeCell ref="C13:E13"/>
    <mergeCell ref="C14:E14"/>
    <mergeCell ref="C15:E15"/>
    <mergeCell ref="C16:E16"/>
    <mergeCell ref="C18:E18"/>
  </mergeCells>
  <pageMargins left="0.7" right="0.7" top="0.75" bottom="0.75" header="0.3" footer="0.3"/>
  <pageSetup paperSize="9" scale="79" fitToHeight="0"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6"/>
  <sheetViews>
    <sheetView workbookViewId="0">
      <selection activeCell="C23" sqref="C23:E23"/>
    </sheetView>
  </sheetViews>
  <sheetFormatPr defaultRowHeight="12.75" x14ac:dyDescent="0.2"/>
  <cols>
    <col min="3" max="3" width="15.1640625" customWidth="1"/>
    <col min="4" max="4" width="19.33203125" customWidth="1"/>
    <col min="5" max="5" width="27.6640625" customWidth="1"/>
    <col min="6" max="6" width="20.33203125" customWidth="1"/>
    <col min="7" max="7" width="19" customWidth="1"/>
  </cols>
  <sheetData>
    <row r="1" spans="1:7" ht="15.75" x14ac:dyDescent="0.2">
      <c r="A1" s="5"/>
      <c r="B1" s="5"/>
      <c r="C1" s="5"/>
      <c r="D1" s="5"/>
      <c r="E1" s="101" t="s">
        <v>57</v>
      </c>
      <c r="F1" s="101"/>
      <c r="G1" s="101"/>
    </row>
    <row r="2" spans="1:7" ht="15.75" x14ac:dyDescent="0.2">
      <c r="A2" s="5"/>
      <c r="B2" s="5"/>
      <c r="C2" s="5"/>
      <c r="D2" s="5"/>
      <c r="E2" s="102" t="s">
        <v>0</v>
      </c>
      <c r="F2" s="102"/>
      <c r="G2" s="102"/>
    </row>
    <row r="3" spans="1:7" ht="15.75" x14ac:dyDescent="0.2">
      <c r="A3" s="5"/>
      <c r="B3" s="5"/>
      <c r="C3" s="5"/>
      <c r="D3" s="5"/>
      <c r="E3" s="101" t="s">
        <v>93</v>
      </c>
      <c r="F3" s="101"/>
      <c r="G3" s="101"/>
    </row>
    <row r="4" spans="1:7" x14ac:dyDescent="0.2">
      <c r="A4" s="5"/>
      <c r="B4" s="5"/>
      <c r="C4" s="5"/>
      <c r="D4" s="5"/>
      <c r="E4" s="5"/>
      <c r="F4" s="5"/>
      <c r="G4" s="5"/>
    </row>
    <row r="5" spans="1:7" x14ac:dyDescent="0.2">
      <c r="A5" s="5"/>
      <c r="B5" s="5"/>
      <c r="C5" s="5"/>
      <c r="D5" s="5"/>
      <c r="E5" s="5"/>
      <c r="F5" s="5"/>
      <c r="G5" s="5"/>
    </row>
    <row r="6" spans="1:7" ht="15.75" customHeight="1" x14ac:dyDescent="0.2">
      <c r="A6" s="5"/>
      <c r="B6" s="99" t="s">
        <v>66</v>
      </c>
      <c r="C6" s="99"/>
      <c r="D6" s="99"/>
      <c r="E6" s="99"/>
      <c r="F6" s="99"/>
      <c r="G6" s="99"/>
    </row>
    <row r="7" spans="1:7" ht="15.75" x14ac:dyDescent="0.2">
      <c r="A7" s="5"/>
      <c r="B7" s="100" t="s">
        <v>70</v>
      </c>
      <c r="C7" s="100"/>
      <c r="D7" s="100"/>
      <c r="E7" s="100"/>
      <c r="F7" s="100"/>
      <c r="G7" s="100"/>
    </row>
    <row r="8" spans="1:7" ht="15.75" x14ac:dyDescent="0.2">
      <c r="A8" s="5"/>
      <c r="B8" s="100" t="s">
        <v>83</v>
      </c>
      <c r="C8" s="100"/>
      <c r="D8" s="100"/>
      <c r="E8" s="100"/>
      <c r="F8" s="100"/>
      <c r="G8" s="100"/>
    </row>
    <row r="9" spans="1:7" x14ac:dyDescent="0.2">
      <c r="A9" s="5"/>
      <c r="B9" s="5"/>
      <c r="C9" s="6"/>
      <c r="D9" s="6"/>
      <c r="E9" s="6"/>
      <c r="F9" s="6"/>
      <c r="G9" s="5"/>
    </row>
    <row r="10" spans="1:7" x14ac:dyDescent="0.2">
      <c r="A10" s="5"/>
      <c r="B10" s="5"/>
      <c r="C10" s="5"/>
      <c r="D10" s="5"/>
      <c r="E10" s="5"/>
      <c r="F10" s="5"/>
      <c r="G10" s="5"/>
    </row>
    <row r="11" spans="1:7" ht="15.75" x14ac:dyDescent="0.2">
      <c r="A11" s="5"/>
      <c r="B11" s="5"/>
      <c r="C11" s="5"/>
      <c r="D11" s="5"/>
      <c r="E11" s="5"/>
      <c r="F11" s="7"/>
      <c r="G11" s="7" t="s">
        <v>1</v>
      </c>
    </row>
    <row r="12" spans="1:7" s="2" customFormat="1" ht="63" x14ac:dyDescent="0.2">
      <c r="A12" s="8"/>
      <c r="B12" s="66" t="s">
        <v>2</v>
      </c>
      <c r="C12" s="70" t="s">
        <v>3</v>
      </c>
      <c r="D12" s="71"/>
      <c r="E12" s="72"/>
      <c r="F12" s="9" t="s">
        <v>78</v>
      </c>
      <c r="G12" s="9" t="s">
        <v>85</v>
      </c>
    </row>
    <row r="13" spans="1:7" s="1" customFormat="1" ht="11.25" x14ac:dyDescent="0.2">
      <c r="A13" s="10"/>
      <c r="B13" s="11">
        <v>1</v>
      </c>
      <c r="C13" s="73">
        <v>2</v>
      </c>
      <c r="D13" s="74"/>
      <c r="E13" s="75"/>
      <c r="F13" s="11">
        <v>3</v>
      </c>
      <c r="G13" s="11">
        <v>4</v>
      </c>
    </row>
    <row r="14" spans="1:7" ht="31.5" customHeight="1" x14ac:dyDescent="0.2">
      <c r="A14" s="5"/>
      <c r="B14" s="13">
        <v>1</v>
      </c>
      <c r="C14" s="76" t="s">
        <v>4</v>
      </c>
      <c r="D14" s="77"/>
      <c r="E14" s="78"/>
      <c r="F14" s="42">
        <v>3896.5</v>
      </c>
      <c r="G14" s="42">
        <v>0</v>
      </c>
    </row>
    <row r="15" spans="1:7" ht="31.5" customHeight="1" x14ac:dyDescent="0.2">
      <c r="A15" s="5"/>
      <c r="B15" s="13">
        <v>2</v>
      </c>
      <c r="C15" s="67" t="s">
        <v>5</v>
      </c>
      <c r="D15" s="68"/>
      <c r="E15" s="69"/>
      <c r="F15" s="42">
        <v>0</v>
      </c>
      <c r="G15" s="42">
        <v>6000</v>
      </c>
    </row>
    <row r="16" spans="1:7" ht="39" customHeight="1" x14ac:dyDescent="0.2">
      <c r="A16" s="5"/>
      <c r="B16" s="14" t="s">
        <v>50</v>
      </c>
      <c r="C16" s="79" t="s">
        <v>62</v>
      </c>
      <c r="D16" s="80"/>
      <c r="E16" s="80"/>
      <c r="F16" s="42">
        <v>0</v>
      </c>
      <c r="G16" s="42">
        <v>6000</v>
      </c>
    </row>
    <row r="17" spans="1:7" ht="21" customHeight="1" x14ac:dyDescent="0.2">
      <c r="A17" s="5"/>
      <c r="B17" s="15" t="s">
        <v>6</v>
      </c>
      <c r="C17" s="16" t="s">
        <v>60</v>
      </c>
      <c r="D17" s="17"/>
      <c r="E17" s="18"/>
      <c r="F17" s="43">
        <v>0</v>
      </c>
      <c r="G17" s="43">
        <v>6000</v>
      </c>
    </row>
    <row r="18" spans="1:7" ht="15.75" customHeight="1" x14ac:dyDescent="0.2">
      <c r="A18" s="5"/>
      <c r="B18" s="15" t="s">
        <v>7</v>
      </c>
      <c r="C18" s="81" t="s">
        <v>61</v>
      </c>
      <c r="D18" s="82"/>
      <c r="E18" s="82"/>
      <c r="F18" s="44">
        <v>0</v>
      </c>
      <c r="G18" s="44">
        <v>0</v>
      </c>
    </row>
    <row r="19" spans="1:7" ht="31.5" customHeight="1" x14ac:dyDescent="0.2">
      <c r="A19" s="5"/>
      <c r="B19" s="15" t="s">
        <v>8</v>
      </c>
      <c r="C19" s="67" t="s">
        <v>9</v>
      </c>
      <c r="D19" s="68"/>
      <c r="E19" s="69"/>
      <c r="F19" s="44">
        <v>0</v>
      </c>
      <c r="G19" s="44">
        <v>0</v>
      </c>
    </row>
    <row r="20" spans="1:7" ht="34.5" customHeight="1" x14ac:dyDescent="0.2">
      <c r="A20" s="5"/>
      <c r="B20" s="15" t="s">
        <v>10</v>
      </c>
      <c r="C20" s="67" t="s">
        <v>11</v>
      </c>
      <c r="D20" s="68"/>
      <c r="E20" s="69"/>
      <c r="F20" s="44">
        <v>0</v>
      </c>
      <c r="G20" s="44">
        <v>0</v>
      </c>
    </row>
    <row r="21" spans="1:7" ht="34.5" customHeight="1" x14ac:dyDescent="0.2">
      <c r="A21" s="5"/>
      <c r="B21" s="15" t="s">
        <v>12</v>
      </c>
      <c r="C21" s="67" t="s">
        <v>13</v>
      </c>
      <c r="D21" s="68"/>
      <c r="E21" s="69"/>
      <c r="F21" s="44">
        <v>0</v>
      </c>
      <c r="G21" s="44">
        <v>0</v>
      </c>
    </row>
    <row r="22" spans="1:7" ht="36.75" customHeight="1" x14ac:dyDescent="0.2">
      <c r="A22" s="5"/>
      <c r="B22" s="15" t="s">
        <v>14</v>
      </c>
      <c r="C22" s="67" t="s">
        <v>15</v>
      </c>
      <c r="D22" s="68"/>
      <c r="E22" s="69"/>
      <c r="F22" s="44">
        <v>0</v>
      </c>
      <c r="G22" s="44">
        <v>0</v>
      </c>
    </row>
    <row r="23" spans="1:7" ht="35.25" customHeight="1" x14ac:dyDescent="0.2">
      <c r="A23" s="5"/>
      <c r="B23" s="15" t="s">
        <v>16</v>
      </c>
      <c r="C23" s="83" t="s">
        <v>17</v>
      </c>
      <c r="D23" s="84"/>
      <c r="E23" s="85"/>
      <c r="F23" s="44">
        <v>0</v>
      </c>
      <c r="G23" s="44">
        <v>0</v>
      </c>
    </row>
    <row r="24" spans="1:7" ht="37.5" customHeight="1" x14ac:dyDescent="0.2">
      <c r="A24" s="5"/>
      <c r="B24" s="15" t="s">
        <v>18</v>
      </c>
      <c r="C24" s="67" t="s">
        <v>19</v>
      </c>
      <c r="D24" s="68"/>
      <c r="E24" s="69"/>
      <c r="F24" s="44">
        <v>0</v>
      </c>
      <c r="G24" s="44">
        <v>0</v>
      </c>
    </row>
    <row r="25" spans="1:7" ht="17.25" customHeight="1" x14ac:dyDescent="0.2">
      <c r="A25" s="5"/>
      <c r="B25" s="20" t="s">
        <v>56</v>
      </c>
      <c r="C25" s="86" t="s">
        <v>55</v>
      </c>
      <c r="D25" s="87"/>
      <c r="E25" s="88"/>
      <c r="F25" s="44">
        <v>0</v>
      </c>
      <c r="G25" s="44">
        <v>0</v>
      </c>
    </row>
    <row r="26" spans="1:7" ht="66" customHeight="1" x14ac:dyDescent="0.2">
      <c r="A26" s="5"/>
      <c r="B26" s="14" t="s">
        <v>51</v>
      </c>
      <c r="C26" s="79" t="s">
        <v>64</v>
      </c>
      <c r="D26" s="68"/>
      <c r="E26" s="68"/>
      <c r="F26" s="45">
        <v>0</v>
      </c>
      <c r="G26" s="45">
        <v>0</v>
      </c>
    </row>
    <row r="27" spans="1:7" ht="15.75" x14ac:dyDescent="0.2">
      <c r="A27" s="5"/>
      <c r="B27" s="15" t="s">
        <v>20</v>
      </c>
      <c r="C27" s="83" t="s">
        <v>21</v>
      </c>
      <c r="D27" s="84"/>
      <c r="E27" s="85"/>
      <c r="F27" s="43">
        <v>0</v>
      </c>
      <c r="G27" s="43">
        <v>0</v>
      </c>
    </row>
    <row r="28" spans="1:7" ht="15.75" x14ac:dyDescent="0.2">
      <c r="A28" s="5"/>
      <c r="B28" s="15" t="s">
        <v>22</v>
      </c>
      <c r="C28" s="83" t="s">
        <v>23</v>
      </c>
      <c r="D28" s="84"/>
      <c r="E28" s="85"/>
      <c r="F28" s="43">
        <v>0</v>
      </c>
      <c r="G28" s="43">
        <v>0</v>
      </c>
    </row>
    <row r="29" spans="1:7" ht="15.75" x14ac:dyDescent="0.2">
      <c r="A29" s="5"/>
      <c r="B29" s="15" t="s">
        <v>24</v>
      </c>
      <c r="C29" s="83" t="s">
        <v>25</v>
      </c>
      <c r="D29" s="84"/>
      <c r="E29" s="85"/>
      <c r="F29" s="43">
        <v>0</v>
      </c>
      <c r="G29" s="43">
        <v>0</v>
      </c>
    </row>
    <row r="30" spans="1:7" ht="15.75" x14ac:dyDescent="0.2">
      <c r="A30" s="5"/>
      <c r="B30" s="15" t="s">
        <v>26</v>
      </c>
      <c r="C30" s="83" t="s">
        <v>27</v>
      </c>
      <c r="D30" s="84"/>
      <c r="E30" s="85"/>
      <c r="F30" s="43">
        <v>0</v>
      </c>
      <c r="G30" s="43">
        <v>0</v>
      </c>
    </row>
    <row r="31" spans="1:7" ht="22.5" customHeight="1" x14ac:dyDescent="0.2">
      <c r="A31" s="5"/>
      <c r="B31" s="15" t="s">
        <v>28</v>
      </c>
      <c r="C31" s="67" t="s">
        <v>29</v>
      </c>
      <c r="D31" s="68"/>
      <c r="E31" s="69"/>
      <c r="F31" s="43">
        <v>0</v>
      </c>
      <c r="G31" s="43">
        <v>0</v>
      </c>
    </row>
    <row r="32" spans="1:7" ht="63" customHeight="1" x14ac:dyDescent="0.2">
      <c r="A32" s="5"/>
      <c r="B32" s="14" t="s">
        <v>52</v>
      </c>
      <c r="C32" s="79" t="s">
        <v>63</v>
      </c>
      <c r="D32" s="68"/>
      <c r="E32" s="68"/>
      <c r="F32" s="45">
        <v>0</v>
      </c>
      <c r="G32" s="45">
        <v>0</v>
      </c>
    </row>
    <row r="33" spans="1:7" ht="15.75" x14ac:dyDescent="0.2">
      <c r="A33" s="5"/>
      <c r="B33" s="15" t="s">
        <v>30</v>
      </c>
      <c r="C33" s="83" t="s">
        <v>21</v>
      </c>
      <c r="D33" s="84"/>
      <c r="E33" s="85"/>
      <c r="F33" s="43">
        <v>0</v>
      </c>
      <c r="G33" s="43">
        <v>0</v>
      </c>
    </row>
    <row r="34" spans="1:7" ht="15.75" x14ac:dyDescent="0.2">
      <c r="A34" s="5"/>
      <c r="B34" s="15" t="s">
        <v>31</v>
      </c>
      <c r="C34" s="83" t="s">
        <v>23</v>
      </c>
      <c r="D34" s="84"/>
      <c r="E34" s="85"/>
      <c r="F34" s="46">
        <v>0</v>
      </c>
      <c r="G34" s="46">
        <v>0</v>
      </c>
    </row>
    <row r="35" spans="1:7" ht="15.75" x14ac:dyDescent="0.2">
      <c r="A35" s="5"/>
      <c r="B35" s="15" t="s">
        <v>32</v>
      </c>
      <c r="C35" s="83" t="s">
        <v>25</v>
      </c>
      <c r="D35" s="84"/>
      <c r="E35" s="85"/>
      <c r="F35" s="43">
        <v>0</v>
      </c>
      <c r="G35" s="43">
        <v>0</v>
      </c>
    </row>
    <row r="36" spans="1:7" ht="15.75" x14ac:dyDescent="0.2">
      <c r="A36" s="5"/>
      <c r="B36" s="15" t="s">
        <v>33</v>
      </c>
      <c r="C36" s="83" t="s">
        <v>27</v>
      </c>
      <c r="D36" s="84"/>
      <c r="E36" s="85"/>
      <c r="F36" s="43">
        <v>0</v>
      </c>
      <c r="G36" s="43">
        <v>0</v>
      </c>
    </row>
    <row r="37" spans="1:7" ht="22.5" customHeight="1" x14ac:dyDescent="0.2">
      <c r="A37" s="5"/>
      <c r="B37" s="15" t="s">
        <v>34</v>
      </c>
      <c r="C37" s="67" t="s">
        <v>29</v>
      </c>
      <c r="D37" s="68"/>
      <c r="E37" s="69"/>
      <c r="F37" s="43">
        <v>0</v>
      </c>
      <c r="G37" s="43">
        <v>0</v>
      </c>
    </row>
    <row r="38" spans="1:7" ht="23.25" customHeight="1" x14ac:dyDescent="0.2">
      <c r="A38" s="5"/>
      <c r="B38" s="13">
        <v>3</v>
      </c>
      <c r="C38" s="67" t="s">
        <v>35</v>
      </c>
      <c r="D38" s="68"/>
      <c r="E38" s="69"/>
      <c r="F38" s="42">
        <v>0</v>
      </c>
      <c r="G38" s="42">
        <v>2103.5</v>
      </c>
    </row>
    <row r="39" spans="1:7" ht="33" customHeight="1" x14ac:dyDescent="0.2">
      <c r="A39" s="5"/>
      <c r="B39" s="14" t="s">
        <v>53</v>
      </c>
      <c r="C39" s="67" t="s">
        <v>36</v>
      </c>
      <c r="D39" s="68"/>
      <c r="E39" s="69"/>
      <c r="F39" s="42">
        <v>0</v>
      </c>
      <c r="G39" s="42">
        <v>2103.5</v>
      </c>
    </row>
    <row r="40" spans="1:7" ht="64.5" customHeight="1" x14ac:dyDescent="0.2">
      <c r="A40" s="5"/>
      <c r="B40" s="14" t="s">
        <v>54</v>
      </c>
      <c r="C40" s="79" t="s">
        <v>48</v>
      </c>
      <c r="D40" s="80"/>
      <c r="E40" s="89"/>
      <c r="F40" s="45">
        <v>0</v>
      </c>
      <c r="G40" s="45">
        <v>0</v>
      </c>
    </row>
    <row r="41" spans="1:7" ht="15.75" x14ac:dyDescent="0.2">
      <c r="A41" s="5"/>
      <c r="B41" s="15" t="s">
        <v>38</v>
      </c>
      <c r="C41" s="83" t="s">
        <v>21</v>
      </c>
      <c r="D41" s="84"/>
      <c r="E41" s="85"/>
      <c r="F41" s="43">
        <v>0</v>
      </c>
      <c r="G41" s="43">
        <v>0</v>
      </c>
    </row>
    <row r="42" spans="1:7" ht="15.75" x14ac:dyDescent="0.2">
      <c r="A42" s="5"/>
      <c r="B42" s="15" t="s">
        <v>39</v>
      </c>
      <c r="C42" s="83" t="s">
        <v>23</v>
      </c>
      <c r="D42" s="84"/>
      <c r="E42" s="85"/>
      <c r="F42" s="46">
        <v>0</v>
      </c>
      <c r="G42" s="46">
        <v>0</v>
      </c>
    </row>
    <row r="43" spans="1:7" ht="15.75" x14ac:dyDescent="0.2">
      <c r="A43" s="5"/>
      <c r="B43" s="15" t="s">
        <v>40</v>
      </c>
      <c r="C43" s="83" t="s">
        <v>25</v>
      </c>
      <c r="D43" s="84"/>
      <c r="E43" s="85"/>
      <c r="F43" s="43">
        <v>0</v>
      </c>
      <c r="G43" s="43">
        <v>0</v>
      </c>
    </row>
    <row r="44" spans="1:7" ht="15.75" x14ac:dyDescent="0.2">
      <c r="A44" s="5"/>
      <c r="B44" s="15" t="s">
        <v>41</v>
      </c>
      <c r="C44" s="83" t="s">
        <v>27</v>
      </c>
      <c r="D44" s="84"/>
      <c r="E44" s="85"/>
      <c r="F44" s="43">
        <v>0</v>
      </c>
      <c r="G44" s="43">
        <v>0</v>
      </c>
    </row>
    <row r="45" spans="1:7" ht="18.75" customHeight="1" x14ac:dyDescent="0.2">
      <c r="A45" s="5"/>
      <c r="B45" s="15" t="s">
        <v>42</v>
      </c>
      <c r="C45" s="67" t="s">
        <v>29</v>
      </c>
      <c r="D45" s="68"/>
      <c r="E45" s="69"/>
      <c r="F45" s="43">
        <v>0</v>
      </c>
      <c r="G45" s="43">
        <v>0</v>
      </c>
    </row>
    <row r="46" spans="1:7" ht="15.75" customHeight="1" x14ac:dyDescent="0.2">
      <c r="A46" s="5"/>
      <c r="B46" s="13">
        <v>4</v>
      </c>
      <c r="C46" s="67" t="s">
        <v>43</v>
      </c>
      <c r="D46" s="68"/>
      <c r="E46" s="69"/>
      <c r="F46" s="42">
        <v>3896.5</v>
      </c>
      <c r="G46" s="42">
        <v>3896.5</v>
      </c>
    </row>
    <row r="47" spans="1:7" ht="15.75" x14ac:dyDescent="0.2">
      <c r="A47" s="5"/>
      <c r="B47" s="96" t="s">
        <v>44</v>
      </c>
      <c r="C47" s="97"/>
      <c r="D47" s="97"/>
      <c r="E47" s="98"/>
      <c r="F47" s="42">
        <v>0</v>
      </c>
      <c r="G47" s="42">
        <v>0</v>
      </c>
    </row>
    <row r="48" spans="1:7" ht="15.75" customHeight="1" x14ac:dyDescent="0.2">
      <c r="A48" s="5"/>
      <c r="B48" s="5"/>
      <c r="C48" s="5"/>
      <c r="D48" s="5"/>
      <c r="E48" s="5"/>
      <c r="F48" s="5"/>
      <c r="G48" s="5"/>
    </row>
    <row r="49" spans="1:7" ht="15.75" customHeight="1" x14ac:dyDescent="0.2">
      <c r="A49" s="5"/>
      <c r="B49" s="99" t="s">
        <v>67</v>
      </c>
      <c r="C49" s="99"/>
      <c r="D49" s="99"/>
      <c r="E49" s="99"/>
      <c r="F49" s="99"/>
      <c r="G49" s="99"/>
    </row>
    <row r="50" spans="1:7" ht="15.75" x14ac:dyDescent="0.2">
      <c r="A50" s="5"/>
      <c r="B50" s="100" t="s">
        <v>71</v>
      </c>
      <c r="C50" s="100"/>
      <c r="D50" s="100"/>
      <c r="E50" s="100"/>
      <c r="F50" s="100"/>
      <c r="G50" s="100"/>
    </row>
    <row r="51" spans="1:7" ht="15.75" x14ac:dyDescent="0.2">
      <c r="A51" s="5"/>
      <c r="B51" s="100" t="s">
        <v>90</v>
      </c>
      <c r="C51" s="100"/>
      <c r="D51" s="100"/>
      <c r="E51" s="100"/>
      <c r="F51" s="100"/>
      <c r="G51" s="100"/>
    </row>
    <row r="52" spans="1:7" ht="14.25" customHeight="1" x14ac:dyDescent="0.2">
      <c r="A52" s="5"/>
      <c r="B52" s="5"/>
      <c r="C52" s="5"/>
      <c r="D52" s="5"/>
      <c r="E52" s="5"/>
      <c r="F52" s="5"/>
      <c r="G52" s="5"/>
    </row>
    <row r="53" spans="1:7" ht="78.75" x14ac:dyDescent="0.2">
      <c r="A53" s="5"/>
      <c r="B53" s="90" t="s">
        <v>79</v>
      </c>
      <c r="C53" s="91"/>
      <c r="D53" s="22" t="s">
        <v>59</v>
      </c>
      <c r="E53" s="23" t="s">
        <v>58</v>
      </c>
      <c r="F53" s="24" t="s">
        <v>92</v>
      </c>
      <c r="G53" s="24" t="s">
        <v>87</v>
      </c>
    </row>
    <row r="54" spans="1:7" x14ac:dyDescent="0.2">
      <c r="A54" s="5"/>
      <c r="B54" s="92">
        <v>1</v>
      </c>
      <c r="C54" s="93"/>
      <c r="D54" s="25">
        <v>2</v>
      </c>
      <c r="E54" s="26">
        <v>3</v>
      </c>
      <c r="F54" s="26">
        <v>4</v>
      </c>
      <c r="G54" s="53">
        <v>5</v>
      </c>
    </row>
    <row r="55" spans="1:7" ht="15.75" x14ac:dyDescent="0.2">
      <c r="A55" s="5"/>
      <c r="B55" s="94">
        <v>0</v>
      </c>
      <c r="C55" s="95"/>
      <c r="D55" s="27">
        <v>2103.5</v>
      </c>
      <c r="E55" s="28">
        <v>65830540</v>
      </c>
      <c r="F55" s="29">
        <f>E55-D55</f>
        <v>65828436.5</v>
      </c>
      <c r="G55" s="50">
        <v>0</v>
      </c>
    </row>
    <row r="56" spans="1:7" x14ac:dyDescent="0.2">
      <c r="A56" s="5"/>
      <c r="B56" s="5"/>
      <c r="C56" s="5"/>
      <c r="D56" s="5"/>
      <c r="E56" s="5"/>
      <c r="F56" s="5"/>
      <c r="G56" s="5"/>
    </row>
  </sheetData>
  <mergeCells count="47">
    <mergeCell ref="B8:G8"/>
    <mergeCell ref="B49:G49"/>
    <mergeCell ref="B50:G50"/>
    <mergeCell ref="B51:G51"/>
    <mergeCell ref="E1:G1"/>
    <mergeCell ref="E2:G2"/>
    <mergeCell ref="E3:G3"/>
    <mergeCell ref="B6:G6"/>
    <mergeCell ref="B7:G7"/>
    <mergeCell ref="C43:E43"/>
    <mergeCell ref="C32:E32"/>
    <mergeCell ref="C33:E33"/>
    <mergeCell ref="C34:E34"/>
    <mergeCell ref="C35:E35"/>
    <mergeCell ref="C36:E36"/>
    <mergeCell ref="C37:E37"/>
    <mergeCell ref="B53:C53"/>
    <mergeCell ref="B54:C54"/>
    <mergeCell ref="B55:C55"/>
    <mergeCell ref="C44:E44"/>
    <mergeCell ref="C45:E45"/>
    <mergeCell ref="C46:E46"/>
    <mergeCell ref="B47:E47"/>
    <mergeCell ref="C38:E38"/>
    <mergeCell ref="C39:E39"/>
    <mergeCell ref="C40:E40"/>
    <mergeCell ref="C41:E41"/>
    <mergeCell ref="C42:E42"/>
    <mergeCell ref="C31:E31"/>
    <mergeCell ref="C20:E20"/>
    <mergeCell ref="C21:E21"/>
    <mergeCell ref="C22:E22"/>
    <mergeCell ref="C23:E23"/>
    <mergeCell ref="C24:E24"/>
    <mergeCell ref="C25:E25"/>
    <mergeCell ref="C26:E26"/>
    <mergeCell ref="C27:E27"/>
    <mergeCell ref="C28:E28"/>
    <mergeCell ref="C29:E29"/>
    <mergeCell ref="C30:E30"/>
    <mergeCell ref="C19:E19"/>
    <mergeCell ref="C12:E12"/>
    <mergeCell ref="C13:E13"/>
    <mergeCell ref="C14:E14"/>
    <mergeCell ref="C15:E15"/>
    <mergeCell ref="C16:E16"/>
    <mergeCell ref="C18:E18"/>
  </mergeCells>
  <pageMargins left="0.7" right="0.7" top="0.75" bottom="0.75" header="0.3" footer="0.3"/>
  <pageSetup paperSize="9" scale="81" fitToHeight="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7"/>
  <sheetViews>
    <sheetView workbookViewId="0">
      <selection activeCell="I18" sqref="I18"/>
    </sheetView>
  </sheetViews>
  <sheetFormatPr defaultRowHeight="12.75" x14ac:dyDescent="0.2"/>
  <cols>
    <col min="1" max="2" width="9.33203125" style="5"/>
    <col min="3" max="3" width="15.1640625" style="5" customWidth="1"/>
    <col min="4" max="4" width="19.33203125" style="5" customWidth="1"/>
    <col min="5" max="5" width="27.6640625" style="5" customWidth="1"/>
    <col min="6" max="6" width="20.33203125" style="5" customWidth="1"/>
    <col min="7" max="7" width="18.83203125" style="5" customWidth="1"/>
    <col min="8" max="16384" width="9.33203125" style="5"/>
  </cols>
  <sheetData>
    <row r="1" spans="2:7" ht="15.75" x14ac:dyDescent="0.2">
      <c r="E1" s="101" t="s">
        <v>69</v>
      </c>
      <c r="F1" s="101"/>
      <c r="G1" s="101"/>
    </row>
    <row r="2" spans="2:7" ht="15.75" x14ac:dyDescent="0.2">
      <c r="E2" s="102" t="s">
        <v>0</v>
      </c>
      <c r="F2" s="102"/>
      <c r="G2" s="102"/>
    </row>
    <row r="3" spans="2:7" ht="15.75" x14ac:dyDescent="0.2">
      <c r="E3" s="101" t="s">
        <v>93</v>
      </c>
      <c r="F3" s="101"/>
      <c r="G3" s="101"/>
    </row>
    <row r="6" spans="2:7" ht="15.75" customHeight="1" x14ac:dyDescent="0.2">
      <c r="B6" s="99" t="s">
        <v>66</v>
      </c>
      <c r="C6" s="99"/>
      <c r="D6" s="99"/>
      <c r="E6" s="99"/>
      <c r="F6" s="99"/>
      <c r="G6" s="99"/>
    </row>
    <row r="7" spans="2:7" ht="15.75" x14ac:dyDescent="0.2">
      <c r="B7" s="100" t="s">
        <v>65</v>
      </c>
      <c r="C7" s="100"/>
      <c r="D7" s="100"/>
      <c r="E7" s="100"/>
      <c r="F7" s="100"/>
      <c r="G7" s="100"/>
    </row>
    <row r="8" spans="2:7" ht="15.75" x14ac:dyDescent="0.2">
      <c r="B8" s="100" t="s">
        <v>83</v>
      </c>
      <c r="C8" s="100"/>
      <c r="D8" s="100"/>
      <c r="E8" s="100"/>
      <c r="F8" s="100"/>
      <c r="G8" s="100"/>
    </row>
    <row r="9" spans="2:7" x14ac:dyDescent="0.2">
      <c r="C9" s="6"/>
      <c r="D9" s="6"/>
      <c r="E9" s="6"/>
      <c r="F9" s="6"/>
    </row>
    <row r="11" spans="2:7" ht="15.75" x14ac:dyDescent="0.2">
      <c r="F11" s="55"/>
      <c r="G11" s="55" t="s">
        <v>1</v>
      </c>
    </row>
    <row r="12" spans="2:7" s="8" customFormat="1" ht="53.25" customHeight="1" x14ac:dyDescent="0.2">
      <c r="B12" s="66" t="s">
        <v>2</v>
      </c>
      <c r="C12" s="70" t="s">
        <v>3</v>
      </c>
      <c r="D12" s="71"/>
      <c r="E12" s="72"/>
      <c r="F12" s="9" t="s">
        <v>78</v>
      </c>
      <c r="G12" s="9" t="s">
        <v>85</v>
      </c>
    </row>
    <row r="13" spans="2:7" s="10" customFormat="1" ht="11.25" x14ac:dyDescent="0.2">
      <c r="B13" s="11">
        <v>1</v>
      </c>
      <c r="C13" s="73">
        <v>2</v>
      </c>
      <c r="D13" s="74"/>
      <c r="E13" s="75"/>
      <c r="F13" s="11">
        <v>3</v>
      </c>
      <c r="G13" s="11">
        <v>4</v>
      </c>
    </row>
    <row r="14" spans="2:7" ht="31.5" customHeight="1" x14ac:dyDescent="0.2">
      <c r="B14" s="13">
        <v>1</v>
      </c>
      <c r="C14" s="76" t="s">
        <v>4</v>
      </c>
      <c r="D14" s="77"/>
      <c r="E14" s="78"/>
      <c r="F14" s="42">
        <v>181115.86</v>
      </c>
      <c r="G14" s="45">
        <v>0</v>
      </c>
    </row>
    <row r="15" spans="2:7" ht="31.5" customHeight="1" x14ac:dyDescent="0.2">
      <c r="B15" s="13">
        <v>2</v>
      </c>
      <c r="C15" s="67" t="s">
        <v>5</v>
      </c>
      <c r="D15" s="68"/>
      <c r="E15" s="69"/>
      <c r="F15" s="42">
        <f>F16+F26+F32</f>
        <v>726290</v>
      </c>
      <c r="G15" s="59">
        <f>G16+G26+G32</f>
        <v>3678445</v>
      </c>
    </row>
    <row r="16" spans="2:7" ht="39" customHeight="1" x14ac:dyDescent="0.2">
      <c r="B16" s="14" t="s">
        <v>50</v>
      </c>
      <c r="C16" s="79" t="s">
        <v>62</v>
      </c>
      <c r="D16" s="80"/>
      <c r="E16" s="80"/>
      <c r="F16" s="42">
        <f>F17+F18+F19+F24+F25</f>
        <v>681290</v>
      </c>
      <c r="G16" s="59">
        <f>G17+G18+G19+G24+G25</f>
        <v>3498945</v>
      </c>
    </row>
    <row r="17" spans="2:7" ht="21" customHeight="1" x14ac:dyDescent="0.2">
      <c r="B17" s="15" t="s">
        <v>6</v>
      </c>
      <c r="C17" s="16" t="s">
        <v>60</v>
      </c>
      <c r="D17" s="17"/>
      <c r="E17" s="18"/>
      <c r="F17" s="43">
        <v>0</v>
      </c>
      <c r="G17" s="60">
        <v>0</v>
      </c>
    </row>
    <row r="18" spans="2:7" ht="15.75" customHeight="1" x14ac:dyDescent="0.2">
      <c r="B18" s="15" t="s">
        <v>7</v>
      </c>
      <c r="C18" s="81" t="s">
        <v>61</v>
      </c>
      <c r="D18" s="82"/>
      <c r="E18" s="82"/>
      <c r="F18" s="43">
        <v>0</v>
      </c>
      <c r="G18" s="59">
        <v>750000</v>
      </c>
    </row>
    <row r="19" spans="2:7" ht="31.5" customHeight="1" x14ac:dyDescent="0.2">
      <c r="B19" s="15" t="s">
        <v>8</v>
      </c>
      <c r="C19" s="67" t="s">
        <v>9</v>
      </c>
      <c r="D19" s="68"/>
      <c r="E19" s="69"/>
      <c r="F19" s="42">
        <f>F20+F21+F22+F23</f>
        <v>472790</v>
      </c>
      <c r="G19" s="59">
        <f>G20+G21+G22+G23</f>
        <v>1995245</v>
      </c>
    </row>
    <row r="20" spans="2:7" ht="34.5" customHeight="1" x14ac:dyDescent="0.2">
      <c r="B20" s="15" t="s">
        <v>10</v>
      </c>
      <c r="C20" s="67" t="s">
        <v>11</v>
      </c>
      <c r="D20" s="68"/>
      <c r="E20" s="69"/>
      <c r="F20" s="43">
        <v>35400</v>
      </c>
      <c r="G20" s="60">
        <v>178050</v>
      </c>
    </row>
    <row r="21" spans="2:7" ht="34.5" customHeight="1" x14ac:dyDescent="0.2">
      <c r="B21" s="15" t="s">
        <v>12</v>
      </c>
      <c r="C21" s="67" t="s">
        <v>13</v>
      </c>
      <c r="D21" s="68"/>
      <c r="E21" s="69"/>
      <c r="F21" s="61">
        <v>189890</v>
      </c>
      <c r="G21" s="60">
        <v>934740</v>
      </c>
    </row>
    <row r="22" spans="2:7" ht="36.75" customHeight="1" x14ac:dyDescent="0.2">
      <c r="B22" s="15" t="s">
        <v>14</v>
      </c>
      <c r="C22" s="67" t="s">
        <v>15</v>
      </c>
      <c r="D22" s="68"/>
      <c r="E22" s="69"/>
      <c r="F22" s="43">
        <v>117100</v>
      </c>
      <c r="G22" s="60">
        <v>265156</v>
      </c>
    </row>
    <row r="23" spans="2:7" ht="35.25" customHeight="1" x14ac:dyDescent="0.2">
      <c r="B23" s="15" t="s">
        <v>16</v>
      </c>
      <c r="C23" s="83" t="s">
        <v>17</v>
      </c>
      <c r="D23" s="84"/>
      <c r="E23" s="85"/>
      <c r="F23" s="43">
        <v>130400</v>
      </c>
      <c r="G23" s="60">
        <v>617299</v>
      </c>
    </row>
    <row r="24" spans="2:7" ht="37.5" customHeight="1" x14ac:dyDescent="0.2">
      <c r="B24" s="15" t="s">
        <v>18</v>
      </c>
      <c r="C24" s="67" t="s">
        <v>19</v>
      </c>
      <c r="D24" s="68"/>
      <c r="E24" s="69"/>
      <c r="F24" s="61">
        <v>208500</v>
      </c>
      <c r="G24" s="60">
        <v>753700</v>
      </c>
    </row>
    <row r="25" spans="2:7" ht="17.25" customHeight="1" x14ac:dyDescent="0.2">
      <c r="B25" s="20" t="s">
        <v>56</v>
      </c>
      <c r="C25" s="86" t="s">
        <v>55</v>
      </c>
      <c r="D25" s="87"/>
      <c r="E25" s="88"/>
      <c r="F25" s="44">
        <v>0</v>
      </c>
      <c r="G25" s="60">
        <v>0</v>
      </c>
    </row>
    <row r="26" spans="2:7" ht="66" customHeight="1" x14ac:dyDescent="0.2">
      <c r="B26" s="14" t="s">
        <v>51</v>
      </c>
      <c r="C26" s="79" t="s">
        <v>64</v>
      </c>
      <c r="D26" s="68"/>
      <c r="E26" s="68"/>
      <c r="F26" s="45">
        <f>F27+F28+F29+F30+F31</f>
        <v>16000</v>
      </c>
      <c r="G26" s="59">
        <f>G27+G28+G29+G30+G31</f>
        <v>71000</v>
      </c>
    </row>
    <row r="27" spans="2:7" ht="15.75" x14ac:dyDescent="0.2">
      <c r="B27" s="15" t="s">
        <v>20</v>
      </c>
      <c r="C27" s="83" t="s">
        <v>21</v>
      </c>
      <c r="D27" s="84"/>
      <c r="E27" s="85"/>
      <c r="F27" s="43">
        <v>0</v>
      </c>
      <c r="G27" s="60">
        <v>0</v>
      </c>
    </row>
    <row r="28" spans="2:7" ht="15.75" x14ac:dyDescent="0.2">
      <c r="B28" s="15" t="s">
        <v>22</v>
      </c>
      <c r="C28" s="83" t="s">
        <v>23</v>
      </c>
      <c r="D28" s="84"/>
      <c r="E28" s="85"/>
      <c r="F28" s="43">
        <v>0</v>
      </c>
      <c r="G28" s="60">
        <v>0</v>
      </c>
    </row>
    <row r="29" spans="2:7" ht="15.75" x14ac:dyDescent="0.2">
      <c r="B29" s="15" t="s">
        <v>24</v>
      </c>
      <c r="C29" s="83" t="s">
        <v>25</v>
      </c>
      <c r="D29" s="84"/>
      <c r="E29" s="85"/>
      <c r="F29" s="43">
        <v>0</v>
      </c>
      <c r="G29" s="60">
        <v>0</v>
      </c>
    </row>
    <row r="30" spans="2:7" ht="15.75" x14ac:dyDescent="0.2">
      <c r="B30" s="15" t="s">
        <v>26</v>
      </c>
      <c r="C30" s="83" t="s">
        <v>27</v>
      </c>
      <c r="D30" s="84"/>
      <c r="E30" s="85"/>
      <c r="F30" s="43">
        <v>0</v>
      </c>
      <c r="G30" s="60">
        <v>0</v>
      </c>
    </row>
    <row r="31" spans="2:7" ht="22.5" customHeight="1" x14ac:dyDescent="0.2">
      <c r="B31" s="15" t="s">
        <v>28</v>
      </c>
      <c r="C31" s="67" t="s">
        <v>29</v>
      </c>
      <c r="D31" s="68"/>
      <c r="E31" s="69"/>
      <c r="F31" s="43">
        <v>16000</v>
      </c>
      <c r="G31" s="60">
        <v>71000</v>
      </c>
    </row>
    <row r="32" spans="2:7" ht="63" customHeight="1" x14ac:dyDescent="0.2">
      <c r="B32" s="14" t="s">
        <v>52</v>
      </c>
      <c r="C32" s="79" t="s">
        <v>63</v>
      </c>
      <c r="D32" s="68"/>
      <c r="E32" s="68"/>
      <c r="F32" s="45">
        <f>F33+F34+F35+F36+F37</f>
        <v>29000</v>
      </c>
      <c r="G32" s="59">
        <f>G33+G34+G35+G36+G37</f>
        <v>108500</v>
      </c>
    </row>
    <row r="33" spans="2:7" ht="15.75" x14ac:dyDescent="0.2">
      <c r="B33" s="15" t="s">
        <v>30</v>
      </c>
      <c r="C33" s="83" t="s">
        <v>21</v>
      </c>
      <c r="D33" s="84"/>
      <c r="E33" s="85"/>
      <c r="F33" s="43">
        <v>0</v>
      </c>
      <c r="G33" s="60">
        <v>0</v>
      </c>
    </row>
    <row r="34" spans="2:7" ht="15.75" x14ac:dyDescent="0.2">
      <c r="B34" s="15" t="s">
        <v>31</v>
      </c>
      <c r="C34" s="83" t="s">
        <v>23</v>
      </c>
      <c r="D34" s="84"/>
      <c r="E34" s="85"/>
      <c r="F34" s="46">
        <v>25000</v>
      </c>
      <c r="G34" s="60">
        <v>85000</v>
      </c>
    </row>
    <row r="35" spans="2:7" ht="15.75" x14ac:dyDescent="0.2">
      <c r="B35" s="15" t="s">
        <v>32</v>
      </c>
      <c r="C35" s="83" t="s">
        <v>25</v>
      </c>
      <c r="D35" s="84"/>
      <c r="E35" s="85"/>
      <c r="F35" s="43">
        <v>0</v>
      </c>
      <c r="G35" s="60">
        <v>0</v>
      </c>
    </row>
    <row r="36" spans="2:7" ht="15.75" x14ac:dyDescent="0.2">
      <c r="B36" s="15" t="s">
        <v>33</v>
      </c>
      <c r="C36" s="83" t="s">
        <v>27</v>
      </c>
      <c r="D36" s="84"/>
      <c r="E36" s="85"/>
      <c r="F36" s="43">
        <v>0</v>
      </c>
      <c r="G36" s="60">
        <v>0</v>
      </c>
    </row>
    <row r="37" spans="2:7" ht="22.5" customHeight="1" x14ac:dyDescent="0.2">
      <c r="B37" s="15" t="s">
        <v>34</v>
      </c>
      <c r="C37" s="67" t="s">
        <v>29</v>
      </c>
      <c r="D37" s="68"/>
      <c r="E37" s="69"/>
      <c r="F37" s="43">
        <v>4000</v>
      </c>
      <c r="G37" s="60">
        <v>23500</v>
      </c>
    </row>
    <row r="38" spans="2:7" ht="23.25" customHeight="1" x14ac:dyDescent="0.2">
      <c r="B38" s="13">
        <v>3</v>
      </c>
      <c r="C38" s="67" t="s">
        <v>35</v>
      </c>
      <c r="D38" s="68"/>
      <c r="E38" s="69"/>
      <c r="F38" s="42">
        <f>F39+F40</f>
        <v>873303.1</v>
      </c>
      <c r="G38" s="59">
        <v>3678445</v>
      </c>
    </row>
    <row r="39" spans="2:7" ht="33" customHeight="1" x14ac:dyDescent="0.2">
      <c r="B39" s="14" t="s">
        <v>53</v>
      </c>
      <c r="C39" s="67" t="s">
        <v>36</v>
      </c>
      <c r="D39" s="68"/>
      <c r="E39" s="69"/>
      <c r="F39" s="42">
        <v>828303.1</v>
      </c>
      <c r="G39" s="59">
        <v>3498945</v>
      </c>
    </row>
    <row r="40" spans="2:7" ht="64.5" customHeight="1" x14ac:dyDescent="0.2">
      <c r="B40" s="14" t="s">
        <v>54</v>
      </c>
      <c r="C40" s="79" t="s">
        <v>48</v>
      </c>
      <c r="D40" s="80"/>
      <c r="E40" s="89"/>
      <c r="F40" s="45">
        <f>F41+F42+F43+F44+F45</f>
        <v>45000</v>
      </c>
      <c r="G40" s="59">
        <v>179500</v>
      </c>
    </row>
    <row r="41" spans="2:7" ht="15.75" x14ac:dyDescent="0.2">
      <c r="B41" s="15" t="s">
        <v>38</v>
      </c>
      <c r="C41" s="83" t="s">
        <v>21</v>
      </c>
      <c r="D41" s="84"/>
      <c r="E41" s="85"/>
      <c r="F41" s="43">
        <v>0</v>
      </c>
      <c r="G41" s="60">
        <v>0</v>
      </c>
    </row>
    <row r="42" spans="2:7" ht="15.75" x14ac:dyDescent="0.2">
      <c r="B42" s="15" t="s">
        <v>39</v>
      </c>
      <c r="C42" s="83" t="s">
        <v>23</v>
      </c>
      <c r="D42" s="84"/>
      <c r="E42" s="85"/>
      <c r="F42" s="46">
        <v>25000</v>
      </c>
      <c r="G42" s="60">
        <v>85000</v>
      </c>
    </row>
    <row r="43" spans="2:7" ht="15.75" x14ac:dyDescent="0.2">
      <c r="B43" s="15" t="s">
        <v>40</v>
      </c>
      <c r="C43" s="83" t="s">
        <v>25</v>
      </c>
      <c r="D43" s="84"/>
      <c r="E43" s="85"/>
      <c r="F43" s="43">
        <v>0</v>
      </c>
      <c r="G43" s="60">
        <v>0</v>
      </c>
    </row>
    <row r="44" spans="2:7" ht="15.75" x14ac:dyDescent="0.2">
      <c r="B44" s="15" t="s">
        <v>41</v>
      </c>
      <c r="C44" s="83" t="s">
        <v>27</v>
      </c>
      <c r="D44" s="84"/>
      <c r="E44" s="85"/>
      <c r="F44" s="43">
        <v>0</v>
      </c>
      <c r="G44" s="60">
        <v>0</v>
      </c>
    </row>
    <row r="45" spans="2:7" ht="18.75" customHeight="1" x14ac:dyDescent="0.2">
      <c r="B45" s="15" t="s">
        <v>42</v>
      </c>
      <c r="C45" s="67" t="s">
        <v>29</v>
      </c>
      <c r="D45" s="68"/>
      <c r="E45" s="69"/>
      <c r="F45" s="43">
        <v>20000</v>
      </c>
      <c r="G45" s="60">
        <v>94500</v>
      </c>
    </row>
    <row r="46" spans="2:7" ht="15.75" customHeight="1" x14ac:dyDescent="0.2">
      <c r="B46" s="13">
        <v>4</v>
      </c>
      <c r="C46" s="67" t="s">
        <v>43</v>
      </c>
      <c r="D46" s="68"/>
      <c r="E46" s="69"/>
      <c r="F46" s="42">
        <f>F14+F16-F39</f>
        <v>34102.760000000009</v>
      </c>
      <c r="G46" s="59">
        <v>0</v>
      </c>
    </row>
    <row r="47" spans="2:7" ht="15.75" x14ac:dyDescent="0.2">
      <c r="B47" s="96" t="s">
        <v>44</v>
      </c>
      <c r="C47" s="97"/>
      <c r="D47" s="97"/>
      <c r="E47" s="98"/>
      <c r="F47" s="42">
        <v>126870</v>
      </c>
      <c r="G47" s="63">
        <v>458730</v>
      </c>
    </row>
    <row r="48" spans="2:7" ht="15.75" customHeight="1" x14ac:dyDescent="0.2"/>
    <row r="49" spans="2:7" ht="15.75" customHeight="1" x14ac:dyDescent="0.2">
      <c r="B49" s="99" t="s">
        <v>67</v>
      </c>
      <c r="C49" s="99"/>
      <c r="D49" s="99"/>
      <c r="E49" s="99"/>
      <c r="F49" s="99"/>
      <c r="G49" s="99"/>
    </row>
    <row r="50" spans="2:7" ht="15.75" x14ac:dyDescent="0.2">
      <c r="B50" s="100" t="s">
        <v>65</v>
      </c>
      <c r="C50" s="100"/>
      <c r="D50" s="100"/>
      <c r="E50" s="100"/>
      <c r="F50" s="100"/>
      <c r="G50" s="100"/>
    </row>
    <row r="51" spans="2:7" ht="15.75" x14ac:dyDescent="0.2">
      <c r="B51" s="100" t="s">
        <v>90</v>
      </c>
      <c r="C51" s="100"/>
      <c r="D51" s="100"/>
      <c r="E51" s="100"/>
      <c r="F51" s="100"/>
      <c r="G51" s="100"/>
    </row>
    <row r="52" spans="2:7" ht="14.25" customHeight="1" x14ac:dyDescent="0.2"/>
    <row r="53" spans="2:7" ht="78.75" x14ac:dyDescent="0.2">
      <c r="B53" s="90" t="s">
        <v>79</v>
      </c>
      <c r="C53" s="91"/>
      <c r="D53" s="22" t="s">
        <v>59</v>
      </c>
      <c r="E53" s="23" t="s">
        <v>58</v>
      </c>
      <c r="F53" s="24" t="s">
        <v>92</v>
      </c>
      <c r="G53" s="24" t="s">
        <v>87</v>
      </c>
    </row>
    <row r="54" spans="2:7" x14ac:dyDescent="0.2">
      <c r="B54" s="92">
        <v>1</v>
      </c>
      <c r="C54" s="93"/>
      <c r="D54" s="25">
        <v>2</v>
      </c>
      <c r="E54" s="26">
        <v>3</v>
      </c>
      <c r="F54" s="26">
        <v>4</v>
      </c>
      <c r="G54" s="53">
        <v>5</v>
      </c>
    </row>
    <row r="55" spans="2:7" ht="15.75" x14ac:dyDescent="0.2">
      <c r="B55" s="94">
        <f>F38+F47</f>
        <v>1000173.1</v>
      </c>
      <c r="C55" s="95"/>
      <c r="D55" s="27">
        <v>4137175</v>
      </c>
      <c r="E55" s="28">
        <v>65830540</v>
      </c>
      <c r="F55" s="29">
        <f>E55-D55</f>
        <v>61693365</v>
      </c>
      <c r="G55" s="50">
        <v>34102.76</v>
      </c>
    </row>
    <row r="57" spans="2:7" x14ac:dyDescent="0.2">
      <c r="D57" s="62"/>
    </row>
  </sheetData>
  <mergeCells count="47">
    <mergeCell ref="E1:G1"/>
    <mergeCell ref="E2:G2"/>
    <mergeCell ref="E3:G3"/>
    <mergeCell ref="B6:G6"/>
    <mergeCell ref="B7:G7"/>
    <mergeCell ref="C30:E30"/>
    <mergeCell ref="C18:E18"/>
    <mergeCell ref="C19:E19"/>
    <mergeCell ref="C20:E20"/>
    <mergeCell ref="C21:E21"/>
    <mergeCell ref="C22:E22"/>
    <mergeCell ref="C23:E23"/>
    <mergeCell ref="C24:E24"/>
    <mergeCell ref="C26:E26"/>
    <mergeCell ref="C27:E27"/>
    <mergeCell ref="C28:E28"/>
    <mergeCell ref="C29:E29"/>
    <mergeCell ref="C25:E25"/>
    <mergeCell ref="B54:C54"/>
    <mergeCell ref="B55:C55"/>
    <mergeCell ref="C43:E43"/>
    <mergeCell ref="C44:E44"/>
    <mergeCell ref="C45:E45"/>
    <mergeCell ref="C46:E46"/>
    <mergeCell ref="B53:C53"/>
    <mergeCell ref="B47:E47"/>
    <mergeCell ref="B49:G49"/>
    <mergeCell ref="B50:G50"/>
    <mergeCell ref="B51:G51"/>
    <mergeCell ref="C42:E42"/>
    <mergeCell ref="C31:E31"/>
    <mergeCell ref="C32:E32"/>
    <mergeCell ref="C33:E33"/>
    <mergeCell ref="C34:E34"/>
    <mergeCell ref="C37:E37"/>
    <mergeCell ref="C38:E38"/>
    <mergeCell ref="C39:E39"/>
    <mergeCell ref="C40:E40"/>
    <mergeCell ref="C41:E41"/>
    <mergeCell ref="C35:E35"/>
    <mergeCell ref="C36:E36"/>
    <mergeCell ref="C16:E16"/>
    <mergeCell ref="B8:G8"/>
    <mergeCell ref="C12:E12"/>
    <mergeCell ref="C13:E13"/>
    <mergeCell ref="C14:E14"/>
    <mergeCell ref="C15:E15"/>
  </mergeCells>
  <pageMargins left="0.7" right="0.7" top="0.75" bottom="0.75" header="0.3" footer="0.3"/>
  <pageSetup paperSize="9" scale="81"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7"/>
  <sheetViews>
    <sheetView workbookViewId="0">
      <selection activeCell="H25" sqref="H25"/>
    </sheetView>
  </sheetViews>
  <sheetFormatPr defaultRowHeight="12.75" x14ac:dyDescent="0.2"/>
  <cols>
    <col min="4" max="4" width="13.33203125" bestFit="1" customWidth="1"/>
    <col min="5" max="5" width="48.6640625" customWidth="1"/>
    <col min="6" max="6" width="20.6640625" customWidth="1"/>
    <col min="7" max="7" width="19.1640625" customWidth="1"/>
  </cols>
  <sheetData>
    <row r="1" spans="2:7" ht="15.75" x14ac:dyDescent="0.2">
      <c r="B1" s="5"/>
      <c r="C1" s="5"/>
      <c r="D1" s="5"/>
      <c r="E1" s="111" t="s">
        <v>68</v>
      </c>
      <c r="F1" s="111"/>
      <c r="G1" s="111"/>
    </row>
    <row r="2" spans="2:7" ht="15.75" x14ac:dyDescent="0.2">
      <c r="B2" s="5"/>
      <c r="C2" s="5"/>
      <c r="D2" s="112" t="s">
        <v>0</v>
      </c>
      <c r="E2" s="112"/>
      <c r="F2" s="112"/>
      <c r="G2" s="112"/>
    </row>
    <row r="3" spans="2:7" ht="15.75" x14ac:dyDescent="0.2">
      <c r="B3" s="5"/>
      <c r="C3" s="5"/>
      <c r="D3" s="5"/>
      <c r="E3" s="113" t="s">
        <v>93</v>
      </c>
      <c r="F3" s="113"/>
      <c r="G3" s="113"/>
    </row>
    <row r="4" spans="2:7" x14ac:dyDescent="0.2">
      <c r="B4" s="5"/>
      <c r="C4" s="5"/>
      <c r="D4" s="5"/>
      <c r="E4" s="5"/>
      <c r="F4" s="5"/>
      <c r="G4" s="5"/>
    </row>
    <row r="5" spans="2:7" x14ac:dyDescent="0.2">
      <c r="B5" s="5"/>
      <c r="C5" s="5"/>
      <c r="D5" s="5"/>
      <c r="E5" s="5"/>
      <c r="F5" s="5"/>
      <c r="G5" s="5"/>
    </row>
    <row r="6" spans="2:7" ht="15.75" customHeight="1" x14ac:dyDescent="0.2">
      <c r="B6" s="99" t="s">
        <v>66</v>
      </c>
      <c r="C6" s="99"/>
      <c r="D6" s="99"/>
      <c r="E6" s="99"/>
      <c r="F6" s="99"/>
      <c r="G6" s="99"/>
    </row>
    <row r="7" spans="2:7" ht="15.75" x14ac:dyDescent="0.2">
      <c r="B7" s="100" t="s">
        <v>80</v>
      </c>
      <c r="C7" s="100"/>
      <c r="D7" s="100"/>
      <c r="E7" s="100"/>
      <c r="F7" s="100"/>
      <c r="G7" s="100"/>
    </row>
    <row r="8" spans="2:7" ht="15.75" x14ac:dyDescent="0.2">
      <c r="B8" s="100" t="s">
        <v>83</v>
      </c>
      <c r="C8" s="100"/>
      <c r="D8" s="100"/>
      <c r="E8" s="100"/>
      <c r="F8" s="100"/>
      <c r="G8" s="100"/>
    </row>
    <row r="9" spans="2:7" x14ac:dyDescent="0.2">
      <c r="B9" s="5"/>
      <c r="C9" s="5"/>
      <c r="D9" s="5"/>
      <c r="E9" s="5"/>
      <c r="F9" s="5"/>
      <c r="G9" s="5"/>
    </row>
    <row r="10" spans="2:7" x14ac:dyDescent="0.2">
      <c r="B10" s="5"/>
      <c r="C10" s="5"/>
      <c r="D10" s="5"/>
      <c r="E10" s="5"/>
      <c r="F10" s="5"/>
      <c r="G10" s="5"/>
    </row>
    <row r="11" spans="2:7" ht="15.75" x14ac:dyDescent="0.2">
      <c r="B11" s="5"/>
      <c r="C11" s="5"/>
      <c r="D11" s="5"/>
      <c r="E11" s="5"/>
      <c r="F11" s="47"/>
      <c r="G11" s="47" t="s">
        <v>47</v>
      </c>
    </row>
    <row r="12" spans="2:7" ht="54" customHeight="1" x14ac:dyDescent="0.2">
      <c r="B12" s="48" t="s">
        <v>46</v>
      </c>
      <c r="C12" s="70" t="s">
        <v>3</v>
      </c>
      <c r="D12" s="71"/>
      <c r="E12" s="72"/>
      <c r="F12" s="9" t="s">
        <v>78</v>
      </c>
      <c r="G12" s="9" t="s">
        <v>85</v>
      </c>
    </row>
    <row r="13" spans="2:7" ht="14.25" customHeight="1" x14ac:dyDescent="0.2">
      <c r="B13" s="11">
        <v>1</v>
      </c>
      <c r="C13" s="108">
        <v>2</v>
      </c>
      <c r="D13" s="109"/>
      <c r="E13" s="110"/>
      <c r="F13" s="11">
        <v>3</v>
      </c>
      <c r="G13" s="11">
        <v>4</v>
      </c>
    </row>
    <row r="14" spans="2:7" ht="19.5" customHeight="1" x14ac:dyDescent="0.2">
      <c r="B14" s="13">
        <v>1</v>
      </c>
      <c r="C14" s="76" t="s">
        <v>4</v>
      </c>
      <c r="D14" s="77"/>
      <c r="E14" s="78"/>
      <c r="F14" s="45">
        <v>229993</v>
      </c>
      <c r="G14" s="45">
        <v>0</v>
      </c>
    </row>
    <row r="15" spans="2:7" ht="18.75" customHeight="1" x14ac:dyDescent="0.2">
      <c r="B15" s="13">
        <v>2</v>
      </c>
      <c r="C15" s="67" t="s">
        <v>5</v>
      </c>
      <c r="D15" s="68"/>
      <c r="E15" s="69"/>
      <c r="F15" s="45">
        <v>0</v>
      </c>
      <c r="G15" s="45">
        <v>380000</v>
      </c>
    </row>
    <row r="16" spans="2:7" ht="33.75" customHeight="1" x14ac:dyDescent="0.2">
      <c r="B16" s="14" t="s">
        <v>50</v>
      </c>
      <c r="C16" s="79" t="s">
        <v>62</v>
      </c>
      <c r="D16" s="80"/>
      <c r="E16" s="80"/>
      <c r="F16" s="45">
        <v>0</v>
      </c>
      <c r="G16" s="45">
        <v>380000</v>
      </c>
    </row>
    <row r="17" spans="2:7" ht="20.25" customHeight="1" x14ac:dyDescent="0.2">
      <c r="B17" s="15" t="s">
        <v>6</v>
      </c>
      <c r="C17" s="16" t="s">
        <v>60</v>
      </c>
      <c r="D17" s="17"/>
      <c r="E17" s="18"/>
      <c r="F17" s="46">
        <v>0</v>
      </c>
      <c r="G17" s="46">
        <v>0</v>
      </c>
    </row>
    <row r="18" spans="2:7" ht="20.25" customHeight="1" x14ac:dyDescent="0.2">
      <c r="B18" s="15" t="s">
        <v>7</v>
      </c>
      <c r="C18" s="81" t="s">
        <v>61</v>
      </c>
      <c r="D18" s="82"/>
      <c r="E18" s="82"/>
      <c r="F18" s="45">
        <v>0</v>
      </c>
      <c r="G18" s="45">
        <v>380000</v>
      </c>
    </row>
    <row r="19" spans="2:7" ht="19.5" customHeight="1" x14ac:dyDescent="0.2">
      <c r="B19" s="15" t="s">
        <v>8</v>
      </c>
      <c r="C19" s="67" t="s">
        <v>9</v>
      </c>
      <c r="D19" s="68"/>
      <c r="E19" s="69"/>
      <c r="F19" s="46" t="s">
        <v>49</v>
      </c>
      <c r="G19" s="46" t="s">
        <v>49</v>
      </c>
    </row>
    <row r="20" spans="2:7" ht="18.75" customHeight="1" x14ac:dyDescent="0.2">
      <c r="B20" s="15" t="s">
        <v>10</v>
      </c>
      <c r="C20" s="67" t="s">
        <v>11</v>
      </c>
      <c r="D20" s="68"/>
      <c r="E20" s="69"/>
      <c r="F20" s="46" t="s">
        <v>49</v>
      </c>
      <c r="G20" s="46" t="s">
        <v>49</v>
      </c>
    </row>
    <row r="21" spans="2:7" ht="18" customHeight="1" x14ac:dyDescent="0.2">
      <c r="B21" s="15" t="s">
        <v>12</v>
      </c>
      <c r="C21" s="67" t="s">
        <v>13</v>
      </c>
      <c r="D21" s="68"/>
      <c r="E21" s="69"/>
      <c r="F21" s="46" t="s">
        <v>49</v>
      </c>
      <c r="G21" s="46" t="s">
        <v>49</v>
      </c>
    </row>
    <row r="22" spans="2:7" ht="18.75" customHeight="1" x14ac:dyDescent="0.2">
      <c r="B22" s="15" t="s">
        <v>14</v>
      </c>
      <c r="C22" s="67" t="s">
        <v>15</v>
      </c>
      <c r="D22" s="68"/>
      <c r="E22" s="69"/>
      <c r="F22" s="46" t="s">
        <v>49</v>
      </c>
      <c r="G22" s="46" t="s">
        <v>49</v>
      </c>
    </row>
    <row r="23" spans="2:7" ht="18.75" customHeight="1" x14ac:dyDescent="0.2">
      <c r="B23" s="15" t="s">
        <v>16</v>
      </c>
      <c r="C23" s="83" t="s">
        <v>17</v>
      </c>
      <c r="D23" s="84"/>
      <c r="E23" s="85"/>
      <c r="F23" s="46" t="s">
        <v>49</v>
      </c>
      <c r="G23" s="46" t="s">
        <v>49</v>
      </c>
    </row>
    <row r="24" spans="2:7" ht="17.25" customHeight="1" x14ac:dyDescent="0.2">
      <c r="B24" s="15" t="s">
        <v>18</v>
      </c>
      <c r="C24" s="67" t="s">
        <v>19</v>
      </c>
      <c r="D24" s="68"/>
      <c r="E24" s="69"/>
      <c r="F24" s="46" t="s">
        <v>49</v>
      </c>
      <c r="G24" s="46" t="s">
        <v>49</v>
      </c>
    </row>
    <row r="25" spans="2:7" ht="18" customHeight="1" x14ac:dyDescent="0.2">
      <c r="B25" s="20" t="s">
        <v>56</v>
      </c>
      <c r="C25" s="86" t="s">
        <v>55</v>
      </c>
      <c r="D25" s="87"/>
      <c r="E25" s="88"/>
      <c r="F25" s="44">
        <v>0</v>
      </c>
      <c r="G25" s="44">
        <v>0</v>
      </c>
    </row>
    <row r="26" spans="2:7" ht="63" customHeight="1" x14ac:dyDescent="0.2">
      <c r="B26" s="14" t="s">
        <v>51</v>
      </c>
      <c r="C26" s="79" t="s">
        <v>45</v>
      </c>
      <c r="D26" s="68"/>
      <c r="E26" s="69"/>
      <c r="F26" s="45">
        <v>0</v>
      </c>
      <c r="G26" s="45">
        <v>0</v>
      </c>
    </row>
    <row r="27" spans="2:7" ht="19.5" customHeight="1" x14ac:dyDescent="0.2">
      <c r="B27" s="15" t="s">
        <v>20</v>
      </c>
      <c r="C27" s="83" t="s">
        <v>21</v>
      </c>
      <c r="D27" s="84"/>
      <c r="E27" s="85"/>
      <c r="F27" s="46" t="s">
        <v>49</v>
      </c>
      <c r="G27" s="46" t="s">
        <v>49</v>
      </c>
    </row>
    <row r="28" spans="2:7" ht="18" customHeight="1" x14ac:dyDescent="0.2">
      <c r="B28" s="15" t="s">
        <v>22</v>
      </c>
      <c r="C28" s="83" t="s">
        <v>23</v>
      </c>
      <c r="D28" s="84"/>
      <c r="E28" s="85"/>
      <c r="F28" s="46" t="s">
        <v>49</v>
      </c>
      <c r="G28" s="46" t="s">
        <v>49</v>
      </c>
    </row>
    <row r="29" spans="2:7" ht="19.5" customHeight="1" x14ac:dyDescent="0.2">
      <c r="B29" s="15" t="s">
        <v>24</v>
      </c>
      <c r="C29" s="83" t="s">
        <v>25</v>
      </c>
      <c r="D29" s="84"/>
      <c r="E29" s="85"/>
      <c r="F29" s="46">
        <v>0</v>
      </c>
      <c r="G29" s="46">
        <v>0</v>
      </c>
    </row>
    <row r="30" spans="2:7" ht="17.25" customHeight="1" x14ac:dyDescent="0.2">
      <c r="B30" s="15" t="s">
        <v>26</v>
      </c>
      <c r="C30" s="83" t="s">
        <v>27</v>
      </c>
      <c r="D30" s="84"/>
      <c r="E30" s="85"/>
      <c r="F30" s="46" t="s">
        <v>49</v>
      </c>
      <c r="G30" s="46" t="s">
        <v>49</v>
      </c>
    </row>
    <row r="31" spans="2:7" ht="16.5" customHeight="1" x14ac:dyDescent="0.2">
      <c r="B31" s="15" t="s">
        <v>28</v>
      </c>
      <c r="C31" s="67" t="s">
        <v>29</v>
      </c>
      <c r="D31" s="68"/>
      <c r="E31" s="69"/>
      <c r="F31" s="46">
        <v>0</v>
      </c>
      <c r="G31" s="46">
        <v>0</v>
      </c>
    </row>
    <row r="32" spans="2:7" ht="31.5" customHeight="1" x14ac:dyDescent="0.2">
      <c r="B32" s="14" t="s">
        <v>52</v>
      </c>
      <c r="C32" s="79" t="s">
        <v>64</v>
      </c>
      <c r="D32" s="68"/>
      <c r="E32" s="68"/>
      <c r="F32" s="49" t="s">
        <v>49</v>
      </c>
      <c r="G32" s="49" t="s">
        <v>49</v>
      </c>
    </row>
    <row r="33" spans="2:7" ht="18" customHeight="1" x14ac:dyDescent="0.2">
      <c r="B33" s="15" t="s">
        <v>30</v>
      </c>
      <c r="C33" s="83" t="s">
        <v>21</v>
      </c>
      <c r="D33" s="84"/>
      <c r="E33" s="84"/>
      <c r="F33" s="50" t="s">
        <v>49</v>
      </c>
      <c r="G33" s="50" t="s">
        <v>49</v>
      </c>
    </row>
    <row r="34" spans="2:7" ht="17.25" customHeight="1" x14ac:dyDescent="0.2">
      <c r="B34" s="15" t="s">
        <v>31</v>
      </c>
      <c r="C34" s="83" t="s">
        <v>23</v>
      </c>
      <c r="D34" s="84"/>
      <c r="E34" s="84"/>
      <c r="F34" s="50" t="s">
        <v>49</v>
      </c>
      <c r="G34" s="50" t="s">
        <v>49</v>
      </c>
    </row>
    <row r="35" spans="2:7" ht="18.75" customHeight="1" x14ac:dyDescent="0.2">
      <c r="B35" s="15" t="s">
        <v>32</v>
      </c>
      <c r="C35" s="83" t="s">
        <v>25</v>
      </c>
      <c r="D35" s="84"/>
      <c r="E35" s="84"/>
      <c r="F35" s="50" t="s">
        <v>49</v>
      </c>
      <c r="G35" s="50" t="s">
        <v>49</v>
      </c>
    </row>
    <row r="36" spans="2:7" ht="18.75" customHeight="1" x14ac:dyDescent="0.2">
      <c r="B36" s="15" t="s">
        <v>33</v>
      </c>
      <c r="C36" s="83" t="s">
        <v>27</v>
      </c>
      <c r="D36" s="84"/>
      <c r="E36" s="84"/>
      <c r="F36" s="50" t="s">
        <v>49</v>
      </c>
      <c r="G36" s="50" t="s">
        <v>49</v>
      </c>
    </row>
    <row r="37" spans="2:7" ht="18.75" customHeight="1" x14ac:dyDescent="0.2">
      <c r="B37" s="15" t="s">
        <v>34</v>
      </c>
      <c r="C37" s="67" t="s">
        <v>29</v>
      </c>
      <c r="D37" s="68"/>
      <c r="E37" s="68"/>
      <c r="F37" s="50" t="s">
        <v>49</v>
      </c>
      <c r="G37" s="50" t="s">
        <v>49</v>
      </c>
    </row>
    <row r="38" spans="2:7" ht="18.75" customHeight="1" x14ac:dyDescent="0.2">
      <c r="B38" s="13">
        <v>3</v>
      </c>
      <c r="C38" s="67" t="s">
        <v>35</v>
      </c>
      <c r="D38" s="68"/>
      <c r="E38" s="68"/>
      <c r="F38" s="49">
        <v>93038</v>
      </c>
      <c r="G38" s="49">
        <v>243045</v>
      </c>
    </row>
    <row r="39" spans="2:7" ht="18.75" customHeight="1" x14ac:dyDescent="0.2">
      <c r="B39" s="14" t="s">
        <v>53</v>
      </c>
      <c r="C39" s="67" t="s">
        <v>36</v>
      </c>
      <c r="D39" s="68"/>
      <c r="E39" s="68"/>
      <c r="F39" s="49">
        <f>F38</f>
        <v>93038</v>
      </c>
      <c r="G39" s="49">
        <v>243045</v>
      </c>
    </row>
    <row r="40" spans="2:7" ht="30.75" customHeight="1" x14ac:dyDescent="0.2">
      <c r="B40" s="14" t="s">
        <v>54</v>
      </c>
      <c r="C40" s="67" t="s">
        <v>37</v>
      </c>
      <c r="D40" s="68"/>
      <c r="E40" s="68"/>
      <c r="F40" s="45">
        <f>F41+F42+F43+F44+F45</f>
        <v>0</v>
      </c>
      <c r="G40" s="45">
        <v>0</v>
      </c>
    </row>
    <row r="41" spans="2:7" ht="18" customHeight="1" x14ac:dyDescent="0.2">
      <c r="B41" s="15" t="s">
        <v>38</v>
      </c>
      <c r="C41" s="83" t="s">
        <v>21</v>
      </c>
      <c r="D41" s="84"/>
      <c r="E41" s="85"/>
      <c r="F41" s="51" t="s">
        <v>49</v>
      </c>
      <c r="G41" s="51" t="s">
        <v>49</v>
      </c>
    </row>
    <row r="42" spans="2:7" ht="18" customHeight="1" x14ac:dyDescent="0.2">
      <c r="B42" s="15" t="s">
        <v>39</v>
      </c>
      <c r="C42" s="83" t="s">
        <v>23</v>
      </c>
      <c r="D42" s="84"/>
      <c r="E42" s="85"/>
      <c r="F42" s="46" t="s">
        <v>49</v>
      </c>
      <c r="G42" s="46" t="s">
        <v>49</v>
      </c>
    </row>
    <row r="43" spans="2:7" ht="17.25" customHeight="1" x14ac:dyDescent="0.2">
      <c r="B43" s="15" t="s">
        <v>40</v>
      </c>
      <c r="C43" s="83" t="s">
        <v>25</v>
      </c>
      <c r="D43" s="84"/>
      <c r="E43" s="85"/>
      <c r="F43" s="46">
        <v>0</v>
      </c>
      <c r="G43" s="46">
        <v>0</v>
      </c>
    </row>
    <row r="44" spans="2:7" ht="17.25" customHeight="1" x14ac:dyDescent="0.2">
      <c r="B44" s="15" t="s">
        <v>41</v>
      </c>
      <c r="C44" s="83" t="s">
        <v>27</v>
      </c>
      <c r="D44" s="84"/>
      <c r="E44" s="85"/>
      <c r="F44" s="46" t="s">
        <v>49</v>
      </c>
      <c r="G44" s="46" t="s">
        <v>49</v>
      </c>
    </row>
    <row r="45" spans="2:7" ht="17.25" customHeight="1" x14ac:dyDescent="0.2">
      <c r="B45" s="15" t="s">
        <v>42</v>
      </c>
      <c r="C45" s="67" t="s">
        <v>29</v>
      </c>
      <c r="D45" s="68"/>
      <c r="E45" s="69"/>
      <c r="F45" s="46">
        <v>0</v>
      </c>
      <c r="G45" s="46">
        <v>0</v>
      </c>
    </row>
    <row r="46" spans="2:7" ht="16.5" customHeight="1" x14ac:dyDescent="0.2">
      <c r="B46" s="13">
        <v>4</v>
      </c>
      <c r="C46" s="67" t="s">
        <v>43</v>
      </c>
      <c r="D46" s="68"/>
      <c r="E46" s="69"/>
      <c r="F46" s="45">
        <f>F14-F39</f>
        <v>136955</v>
      </c>
      <c r="G46" s="45">
        <v>136955</v>
      </c>
    </row>
    <row r="47" spans="2:7" ht="17.25" customHeight="1" x14ac:dyDescent="0.2">
      <c r="B47" s="105" t="s">
        <v>44</v>
      </c>
      <c r="C47" s="106"/>
      <c r="D47" s="106"/>
      <c r="E47" s="107"/>
      <c r="F47" s="42">
        <v>0</v>
      </c>
      <c r="G47" s="42">
        <v>0</v>
      </c>
    </row>
    <row r="48" spans="2:7" x14ac:dyDescent="0.2">
      <c r="B48" s="5"/>
      <c r="C48" s="5"/>
      <c r="D48" s="5"/>
      <c r="E48" s="5"/>
      <c r="F48" s="5"/>
      <c r="G48" s="5"/>
    </row>
    <row r="49" spans="2:7" ht="15.75" x14ac:dyDescent="0.2">
      <c r="B49" s="5"/>
      <c r="C49" s="99" t="s">
        <v>67</v>
      </c>
      <c r="D49" s="99"/>
      <c r="E49" s="99"/>
      <c r="F49" s="99"/>
      <c r="G49" s="5"/>
    </row>
    <row r="50" spans="2:7" ht="15.75" x14ac:dyDescent="0.2">
      <c r="B50" s="5"/>
      <c r="C50" s="100" t="s">
        <v>81</v>
      </c>
      <c r="D50" s="100"/>
      <c r="E50" s="100"/>
      <c r="F50" s="100"/>
      <c r="G50" s="5"/>
    </row>
    <row r="51" spans="2:7" ht="15.75" x14ac:dyDescent="0.2">
      <c r="B51" s="21"/>
      <c r="C51" s="100" t="s">
        <v>90</v>
      </c>
      <c r="D51" s="100"/>
      <c r="E51" s="100"/>
      <c r="F51" s="100"/>
      <c r="G51" s="5"/>
    </row>
    <row r="52" spans="2:7" x14ac:dyDescent="0.2">
      <c r="B52" s="5"/>
      <c r="C52" s="5"/>
      <c r="D52" s="5"/>
      <c r="E52" s="5"/>
      <c r="F52" s="5"/>
      <c r="G52" s="5"/>
    </row>
    <row r="53" spans="2:7" ht="66.75" customHeight="1" x14ac:dyDescent="0.2">
      <c r="B53" s="90" t="s">
        <v>79</v>
      </c>
      <c r="C53" s="91"/>
      <c r="D53" s="22" t="s">
        <v>59</v>
      </c>
      <c r="E53" s="23" t="s">
        <v>58</v>
      </c>
      <c r="F53" s="24" t="s">
        <v>92</v>
      </c>
      <c r="G53" s="24" t="s">
        <v>87</v>
      </c>
    </row>
    <row r="54" spans="2:7" x14ac:dyDescent="0.2">
      <c r="B54" s="92">
        <v>1</v>
      </c>
      <c r="C54" s="93"/>
      <c r="D54" s="25">
        <v>2</v>
      </c>
      <c r="E54" s="26">
        <v>3</v>
      </c>
      <c r="F54" s="26">
        <v>4</v>
      </c>
      <c r="G54" s="53">
        <v>5</v>
      </c>
    </row>
    <row r="55" spans="2:7" ht="15.75" customHeight="1" x14ac:dyDescent="0.2">
      <c r="B55" s="103">
        <f>F38+F47</f>
        <v>93038</v>
      </c>
      <c r="C55" s="104"/>
      <c r="D55" s="50">
        <v>243045</v>
      </c>
      <c r="E55" s="60">
        <v>65830540</v>
      </c>
      <c r="F55" s="64">
        <f>E55-D55</f>
        <v>65587495</v>
      </c>
      <c r="G55" s="50">
        <v>0</v>
      </c>
    </row>
    <row r="57" spans="2:7" x14ac:dyDescent="0.2">
      <c r="D57" s="4"/>
    </row>
  </sheetData>
  <mergeCells count="47">
    <mergeCell ref="B8:G8"/>
    <mergeCell ref="E1:G1"/>
    <mergeCell ref="D2:G2"/>
    <mergeCell ref="E3:G3"/>
    <mergeCell ref="B6:G6"/>
    <mergeCell ref="B7:G7"/>
    <mergeCell ref="C19:E19"/>
    <mergeCell ref="C12:E12"/>
    <mergeCell ref="C13:E13"/>
    <mergeCell ref="C14:E14"/>
    <mergeCell ref="C15:E15"/>
    <mergeCell ref="C16:E16"/>
    <mergeCell ref="C18:E18"/>
    <mergeCell ref="C31:E31"/>
    <mergeCell ref="C20:E20"/>
    <mergeCell ref="C21:E21"/>
    <mergeCell ref="C22:E22"/>
    <mergeCell ref="C23:E23"/>
    <mergeCell ref="C24:E24"/>
    <mergeCell ref="C25:E25"/>
    <mergeCell ref="C26:E26"/>
    <mergeCell ref="C27:E27"/>
    <mergeCell ref="C28:E28"/>
    <mergeCell ref="C29:E29"/>
    <mergeCell ref="C30:E30"/>
    <mergeCell ref="C43:E43"/>
    <mergeCell ref="C32:E32"/>
    <mergeCell ref="C33:E33"/>
    <mergeCell ref="C34:E34"/>
    <mergeCell ref="C35:E35"/>
    <mergeCell ref="C36:E36"/>
    <mergeCell ref="C37:E37"/>
    <mergeCell ref="C38:E38"/>
    <mergeCell ref="C39:E39"/>
    <mergeCell ref="C40:E40"/>
    <mergeCell ref="C41:E41"/>
    <mergeCell ref="C42:E42"/>
    <mergeCell ref="C51:F51"/>
    <mergeCell ref="B53:C53"/>
    <mergeCell ref="B54:C54"/>
    <mergeCell ref="B55:C55"/>
    <mergeCell ref="C44:E44"/>
    <mergeCell ref="C45:E45"/>
    <mergeCell ref="C46:E46"/>
    <mergeCell ref="B47:E47"/>
    <mergeCell ref="C49:F49"/>
    <mergeCell ref="C50:F50"/>
  </mergeCells>
  <pageMargins left="0.7" right="0.7" top="0.75" bottom="0.75" header="0.3" footer="0.3"/>
  <pageSetup paperSize="9" scale="75" fitToHeight="0"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workbookViewId="0">
      <selection activeCell="J20" sqref="J20"/>
    </sheetView>
  </sheetViews>
  <sheetFormatPr defaultRowHeight="12.75" x14ac:dyDescent="0.2"/>
  <cols>
    <col min="1" max="1" width="9.33203125" customWidth="1"/>
    <col min="2" max="2" width="9.33203125" hidden="1" customWidth="1"/>
    <col min="3" max="3" width="8" customWidth="1"/>
    <col min="4" max="4" width="16.83203125" customWidth="1"/>
    <col min="5" max="5" width="22" customWidth="1"/>
    <col min="6" max="6" width="26.6640625" customWidth="1"/>
    <col min="7" max="7" width="21.5" customWidth="1"/>
    <col min="8" max="8" width="18.33203125" customWidth="1"/>
  </cols>
  <sheetData>
    <row r="1" spans="1:17" ht="15.75" customHeight="1" x14ac:dyDescent="0.2">
      <c r="A1" s="5"/>
      <c r="B1" s="5"/>
      <c r="C1" s="5"/>
      <c r="D1" s="5"/>
      <c r="E1" s="5"/>
      <c r="F1" s="113" t="s">
        <v>74</v>
      </c>
      <c r="G1" s="113"/>
      <c r="H1" s="113"/>
    </row>
    <row r="2" spans="1:17" ht="15.75" customHeight="1" x14ac:dyDescent="0.2">
      <c r="A2" s="5"/>
      <c r="B2" s="5"/>
      <c r="C2" s="5"/>
      <c r="D2" s="5"/>
      <c r="E2" s="112" t="s">
        <v>0</v>
      </c>
      <c r="F2" s="112"/>
      <c r="G2" s="112"/>
      <c r="H2" s="112"/>
    </row>
    <row r="3" spans="1:17" ht="15.75" customHeight="1" x14ac:dyDescent="0.2">
      <c r="A3" s="5"/>
      <c r="B3" s="5"/>
      <c r="C3" s="5"/>
      <c r="D3" s="5"/>
      <c r="E3" s="5"/>
      <c r="F3" s="113" t="s">
        <v>93</v>
      </c>
      <c r="G3" s="113"/>
      <c r="H3" s="113"/>
    </row>
    <row r="4" spans="1:17" x14ac:dyDescent="0.2">
      <c r="A4" s="5"/>
      <c r="B4" s="5"/>
      <c r="C4" s="5"/>
      <c r="D4" s="5"/>
      <c r="E4" s="5"/>
      <c r="F4" s="5"/>
      <c r="G4" s="5"/>
      <c r="H4" s="5"/>
    </row>
    <row r="5" spans="1:17" x14ac:dyDescent="0.2">
      <c r="A5" s="5"/>
      <c r="B5" s="5"/>
      <c r="C5" s="5"/>
      <c r="D5" s="5"/>
      <c r="E5" s="5"/>
      <c r="F5" s="5"/>
      <c r="G5" s="5"/>
      <c r="H5" s="5"/>
    </row>
    <row r="6" spans="1:17" ht="15.75" customHeight="1" x14ac:dyDescent="0.2">
      <c r="A6" s="5"/>
      <c r="B6" s="5"/>
      <c r="C6" s="99" t="s">
        <v>66</v>
      </c>
      <c r="D6" s="99"/>
      <c r="E6" s="99"/>
      <c r="F6" s="99"/>
      <c r="G6" s="99"/>
      <c r="H6" s="99"/>
    </row>
    <row r="7" spans="1:17" ht="15.75" customHeight="1" x14ac:dyDescent="0.2">
      <c r="A7" s="5"/>
      <c r="B7" s="5"/>
      <c r="C7" s="100" t="s">
        <v>75</v>
      </c>
      <c r="D7" s="100"/>
      <c r="E7" s="100"/>
      <c r="F7" s="100"/>
      <c r="G7" s="100"/>
      <c r="H7" s="100"/>
    </row>
    <row r="8" spans="1:17" ht="15.75" customHeight="1" x14ac:dyDescent="0.2">
      <c r="A8" s="5"/>
      <c r="B8" s="5"/>
      <c r="C8" s="100" t="s">
        <v>83</v>
      </c>
      <c r="D8" s="100"/>
      <c r="E8" s="100"/>
      <c r="F8" s="100"/>
      <c r="G8" s="100"/>
      <c r="H8" s="100"/>
      <c r="I8" s="1"/>
    </row>
    <row r="9" spans="1:17" x14ac:dyDescent="0.2">
      <c r="A9" s="5"/>
      <c r="B9" s="5"/>
      <c r="C9" s="5"/>
      <c r="D9" s="5"/>
      <c r="E9" s="5"/>
      <c r="F9" s="5"/>
      <c r="G9" s="5"/>
      <c r="H9" s="5"/>
    </row>
    <row r="10" spans="1:17" x14ac:dyDescent="0.2">
      <c r="A10" s="5"/>
      <c r="B10" s="5"/>
      <c r="C10" s="5"/>
      <c r="D10" s="5"/>
      <c r="E10" s="5"/>
      <c r="F10" s="5"/>
      <c r="G10" s="5"/>
      <c r="H10" s="5"/>
    </row>
    <row r="11" spans="1:17" ht="15.75" x14ac:dyDescent="0.2">
      <c r="A11" s="5"/>
      <c r="B11" s="5"/>
      <c r="C11" s="5"/>
      <c r="D11" s="5"/>
      <c r="E11" s="5"/>
      <c r="F11" s="5"/>
      <c r="G11" s="47"/>
      <c r="H11" s="47" t="s">
        <v>47</v>
      </c>
      <c r="P11" s="3"/>
      <c r="Q11" s="3"/>
    </row>
    <row r="12" spans="1:17" ht="47.25" x14ac:dyDescent="0.2">
      <c r="A12" s="5"/>
      <c r="B12" s="5"/>
      <c r="C12" s="48" t="s">
        <v>46</v>
      </c>
      <c r="D12" s="70" t="s">
        <v>3</v>
      </c>
      <c r="E12" s="71"/>
      <c r="F12" s="72"/>
      <c r="G12" s="9" t="s">
        <v>78</v>
      </c>
      <c r="H12" s="9" t="s">
        <v>85</v>
      </c>
      <c r="P12" s="3"/>
      <c r="Q12" s="3"/>
    </row>
    <row r="13" spans="1:17" s="1" customFormat="1" ht="15.75" x14ac:dyDescent="0.2">
      <c r="A13" s="10"/>
      <c r="B13" s="10"/>
      <c r="C13" s="11">
        <v>1</v>
      </c>
      <c r="D13" s="108">
        <v>2</v>
      </c>
      <c r="E13" s="109"/>
      <c r="F13" s="110"/>
      <c r="G13" s="11">
        <v>3</v>
      </c>
      <c r="H13" s="11">
        <v>4</v>
      </c>
      <c r="M13"/>
      <c r="N13"/>
      <c r="O13"/>
      <c r="P13" s="3"/>
      <c r="Q13" s="3"/>
    </row>
    <row r="14" spans="1:17" ht="22.5" customHeight="1" x14ac:dyDescent="0.2">
      <c r="A14" s="5"/>
      <c r="B14" s="5"/>
      <c r="C14" s="13">
        <v>1</v>
      </c>
      <c r="D14" s="76" t="s">
        <v>4</v>
      </c>
      <c r="E14" s="77"/>
      <c r="F14" s="78"/>
      <c r="G14" s="45">
        <v>91.51</v>
      </c>
      <c r="H14" s="45">
        <v>0</v>
      </c>
      <c r="P14" s="3"/>
      <c r="Q14" s="3"/>
    </row>
    <row r="15" spans="1:17" ht="33.75" customHeight="1" x14ac:dyDescent="0.2">
      <c r="A15" s="5"/>
      <c r="B15" s="5"/>
      <c r="C15" s="13">
        <v>2</v>
      </c>
      <c r="D15" s="67" t="s">
        <v>5</v>
      </c>
      <c r="E15" s="68"/>
      <c r="F15" s="69"/>
      <c r="G15" s="45">
        <v>9697.36</v>
      </c>
      <c r="H15" s="45">
        <v>16197.36</v>
      </c>
      <c r="P15" s="3"/>
      <c r="Q15" s="3"/>
    </row>
    <row r="16" spans="1:17" ht="36" customHeight="1" x14ac:dyDescent="0.2">
      <c r="A16" s="5"/>
      <c r="B16" s="5"/>
      <c r="C16" s="14" t="s">
        <v>50</v>
      </c>
      <c r="D16" s="79" t="s">
        <v>62</v>
      </c>
      <c r="E16" s="80"/>
      <c r="F16" s="80"/>
      <c r="G16" s="45">
        <v>7857</v>
      </c>
      <c r="H16" s="45">
        <v>14357</v>
      </c>
    </row>
    <row r="17" spans="1:8" ht="20.25" customHeight="1" x14ac:dyDescent="0.2">
      <c r="A17" s="5"/>
      <c r="B17" s="5"/>
      <c r="C17" s="15" t="s">
        <v>6</v>
      </c>
      <c r="D17" s="16" t="s">
        <v>60</v>
      </c>
      <c r="E17" s="17"/>
      <c r="F17" s="18"/>
      <c r="G17" s="46">
        <v>0</v>
      </c>
      <c r="H17" s="46">
        <v>0</v>
      </c>
    </row>
    <row r="18" spans="1:8" ht="16.5" customHeight="1" x14ac:dyDescent="0.2">
      <c r="A18" s="5"/>
      <c r="B18" s="5"/>
      <c r="C18" s="15" t="s">
        <v>7</v>
      </c>
      <c r="D18" s="81" t="s">
        <v>61</v>
      </c>
      <c r="E18" s="82"/>
      <c r="F18" s="82"/>
      <c r="G18" s="45">
        <v>7857</v>
      </c>
      <c r="H18" s="45">
        <v>14357</v>
      </c>
    </row>
    <row r="19" spans="1:8" ht="18.75" customHeight="1" x14ac:dyDescent="0.2">
      <c r="A19" s="5"/>
      <c r="B19" s="5"/>
      <c r="C19" s="15" t="s">
        <v>8</v>
      </c>
      <c r="D19" s="67" t="s">
        <v>9</v>
      </c>
      <c r="E19" s="68"/>
      <c r="F19" s="69"/>
      <c r="G19" s="52">
        <f>G20+G21+G22+G23</f>
        <v>0</v>
      </c>
      <c r="H19" s="52">
        <v>0</v>
      </c>
    </row>
    <row r="20" spans="1:8" ht="33" customHeight="1" x14ac:dyDescent="0.2">
      <c r="A20" s="5"/>
      <c r="B20" s="5"/>
      <c r="C20" s="15" t="s">
        <v>10</v>
      </c>
      <c r="D20" s="67" t="s">
        <v>11</v>
      </c>
      <c r="E20" s="68"/>
      <c r="F20" s="69"/>
      <c r="G20" s="46" t="s">
        <v>49</v>
      </c>
      <c r="H20" s="46" t="s">
        <v>49</v>
      </c>
    </row>
    <row r="21" spans="1:8" ht="36" customHeight="1" x14ac:dyDescent="0.2">
      <c r="A21" s="5"/>
      <c r="B21" s="5"/>
      <c r="C21" s="15" t="s">
        <v>12</v>
      </c>
      <c r="D21" s="67" t="s">
        <v>13</v>
      </c>
      <c r="E21" s="68"/>
      <c r="F21" s="69"/>
      <c r="G21" s="46" t="s">
        <v>49</v>
      </c>
      <c r="H21" s="46" t="s">
        <v>49</v>
      </c>
    </row>
    <row r="22" spans="1:8" ht="35.25" customHeight="1" x14ac:dyDescent="0.2">
      <c r="A22" s="5"/>
      <c r="B22" s="5"/>
      <c r="C22" s="15" t="s">
        <v>14</v>
      </c>
      <c r="D22" s="67" t="s">
        <v>15</v>
      </c>
      <c r="E22" s="68"/>
      <c r="F22" s="69"/>
      <c r="G22" s="46" t="s">
        <v>49</v>
      </c>
      <c r="H22" s="46" t="s">
        <v>49</v>
      </c>
    </row>
    <row r="23" spans="1:8" ht="32.25" customHeight="1" x14ac:dyDescent="0.2">
      <c r="A23" s="5"/>
      <c r="B23" s="5"/>
      <c r="C23" s="15" t="s">
        <v>16</v>
      </c>
      <c r="D23" s="83" t="s">
        <v>17</v>
      </c>
      <c r="E23" s="84"/>
      <c r="F23" s="85"/>
      <c r="G23" s="46" t="s">
        <v>49</v>
      </c>
      <c r="H23" s="46" t="s">
        <v>49</v>
      </c>
    </row>
    <row r="24" spans="1:8" ht="20.25" customHeight="1" x14ac:dyDescent="0.2">
      <c r="A24" s="5"/>
      <c r="B24" s="5"/>
      <c r="C24" s="15" t="s">
        <v>18</v>
      </c>
      <c r="D24" s="67" t="s">
        <v>19</v>
      </c>
      <c r="E24" s="68"/>
      <c r="F24" s="69"/>
      <c r="G24" s="46" t="s">
        <v>49</v>
      </c>
      <c r="H24" s="46" t="s">
        <v>49</v>
      </c>
    </row>
    <row r="25" spans="1:8" ht="16.5" customHeight="1" x14ac:dyDescent="0.2">
      <c r="A25" s="5"/>
      <c r="B25" s="5"/>
      <c r="C25" s="20" t="s">
        <v>56</v>
      </c>
      <c r="D25" s="86" t="s">
        <v>55</v>
      </c>
      <c r="E25" s="87"/>
      <c r="F25" s="88"/>
      <c r="G25" s="44">
        <v>0</v>
      </c>
      <c r="H25" s="44">
        <v>0</v>
      </c>
    </row>
    <row r="26" spans="1:8" ht="66.75" customHeight="1" x14ac:dyDescent="0.2">
      <c r="A26" s="5"/>
      <c r="B26" s="5"/>
      <c r="C26" s="14" t="s">
        <v>51</v>
      </c>
      <c r="D26" s="79" t="s">
        <v>45</v>
      </c>
      <c r="E26" s="68"/>
      <c r="F26" s="69"/>
      <c r="G26" s="45">
        <f>G27+G28+G29+G30+G31</f>
        <v>0</v>
      </c>
      <c r="H26" s="45">
        <v>0</v>
      </c>
    </row>
    <row r="27" spans="1:8" ht="15.75" x14ac:dyDescent="0.2">
      <c r="A27" s="5"/>
      <c r="B27" s="5"/>
      <c r="C27" s="15" t="s">
        <v>20</v>
      </c>
      <c r="D27" s="83" t="s">
        <v>21</v>
      </c>
      <c r="E27" s="84"/>
      <c r="F27" s="85"/>
      <c r="G27" s="46" t="s">
        <v>49</v>
      </c>
      <c r="H27" s="46" t="s">
        <v>49</v>
      </c>
    </row>
    <row r="28" spans="1:8" ht="15.75" x14ac:dyDescent="0.2">
      <c r="A28" s="5"/>
      <c r="B28" s="5"/>
      <c r="C28" s="15" t="s">
        <v>22</v>
      </c>
      <c r="D28" s="83" t="s">
        <v>23</v>
      </c>
      <c r="E28" s="84"/>
      <c r="F28" s="85"/>
      <c r="G28" s="46" t="s">
        <v>49</v>
      </c>
      <c r="H28" s="46" t="s">
        <v>49</v>
      </c>
    </row>
    <row r="29" spans="1:8" ht="15.75" x14ac:dyDescent="0.2">
      <c r="A29" s="5"/>
      <c r="B29" s="5"/>
      <c r="C29" s="15" t="s">
        <v>24</v>
      </c>
      <c r="D29" s="83" t="s">
        <v>25</v>
      </c>
      <c r="E29" s="84"/>
      <c r="F29" s="85"/>
      <c r="G29" s="46">
        <v>0</v>
      </c>
      <c r="H29" s="46">
        <v>0</v>
      </c>
    </row>
    <row r="30" spans="1:8" ht="15.75" x14ac:dyDescent="0.2">
      <c r="A30" s="5"/>
      <c r="B30" s="5"/>
      <c r="C30" s="15" t="s">
        <v>26</v>
      </c>
      <c r="D30" s="83" t="s">
        <v>27</v>
      </c>
      <c r="E30" s="84"/>
      <c r="F30" s="85"/>
      <c r="G30" s="46" t="s">
        <v>49</v>
      </c>
      <c r="H30" s="46" t="s">
        <v>49</v>
      </c>
    </row>
    <row r="31" spans="1:8" ht="18" customHeight="1" x14ac:dyDescent="0.2">
      <c r="A31" s="5"/>
      <c r="B31" s="5"/>
      <c r="C31" s="15" t="s">
        <v>28</v>
      </c>
      <c r="D31" s="67" t="s">
        <v>29</v>
      </c>
      <c r="E31" s="68"/>
      <c r="F31" s="69"/>
      <c r="G31" s="46">
        <v>0</v>
      </c>
      <c r="H31" s="46">
        <v>0</v>
      </c>
    </row>
    <row r="32" spans="1:8" ht="63.75" customHeight="1" x14ac:dyDescent="0.2">
      <c r="A32" s="5"/>
      <c r="B32" s="5"/>
      <c r="C32" s="14" t="s">
        <v>52</v>
      </c>
      <c r="D32" s="79" t="s">
        <v>64</v>
      </c>
      <c r="E32" s="68"/>
      <c r="F32" s="68"/>
      <c r="G32" s="49">
        <f>G33+G34+G35+G36+G37</f>
        <v>1840.36</v>
      </c>
      <c r="H32" s="49">
        <v>1840.36</v>
      </c>
    </row>
    <row r="33" spans="1:8" ht="15.75" x14ac:dyDescent="0.2">
      <c r="A33" s="5"/>
      <c r="B33" s="5"/>
      <c r="C33" s="15" t="s">
        <v>30</v>
      </c>
      <c r="D33" s="83" t="s">
        <v>21</v>
      </c>
      <c r="E33" s="84"/>
      <c r="F33" s="84"/>
      <c r="G33" s="50" t="s">
        <v>49</v>
      </c>
      <c r="H33" s="50" t="s">
        <v>49</v>
      </c>
    </row>
    <row r="34" spans="1:8" ht="15.75" x14ac:dyDescent="0.2">
      <c r="A34" s="5"/>
      <c r="B34" s="5"/>
      <c r="C34" s="15" t="s">
        <v>31</v>
      </c>
      <c r="D34" s="83" t="s">
        <v>23</v>
      </c>
      <c r="E34" s="84"/>
      <c r="F34" s="84"/>
      <c r="G34" s="50" t="s">
        <v>49</v>
      </c>
      <c r="H34" s="50" t="s">
        <v>49</v>
      </c>
    </row>
    <row r="35" spans="1:8" ht="15.75" x14ac:dyDescent="0.2">
      <c r="A35" s="5"/>
      <c r="B35" s="5"/>
      <c r="C35" s="15" t="s">
        <v>32</v>
      </c>
      <c r="D35" s="83" t="s">
        <v>25</v>
      </c>
      <c r="E35" s="84"/>
      <c r="F35" s="84"/>
      <c r="G35" s="50" t="s">
        <v>49</v>
      </c>
      <c r="H35" s="50" t="s">
        <v>49</v>
      </c>
    </row>
    <row r="36" spans="1:8" ht="15.75" x14ac:dyDescent="0.2">
      <c r="A36" s="5"/>
      <c r="B36" s="5"/>
      <c r="C36" s="15" t="s">
        <v>33</v>
      </c>
      <c r="D36" s="83" t="s">
        <v>27</v>
      </c>
      <c r="E36" s="84"/>
      <c r="F36" s="84"/>
      <c r="G36" s="50" t="s">
        <v>49</v>
      </c>
      <c r="H36" s="50" t="s">
        <v>49</v>
      </c>
    </row>
    <row r="37" spans="1:8" ht="15.75" x14ac:dyDescent="0.2">
      <c r="A37" s="5"/>
      <c r="B37" s="5"/>
      <c r="C37" s="15" t="s">
        <v>34</v>
      </c>
      <c r="D37" s="67" t="s">
        <v>29</v>
      </c>
      <c r="E37" s="68"/>
      <c r="F37" s="68"/>
      <c r="G37" s="50">
        <v>1840.36</v>
      </c>
      <c r="H37" s="50">
        <v>1840.36</v>
      </c>
    </row>
    <row r="38" spans="1:8" ht="15.75" x14ac:dyDescent="0.2">
      <c r="A38" s="5"/>
      <c r="B38" s="5"/>
      <c r="C38" s="13">
        <v>3</v>
      </c>
      <c r="D38" s="67" t="s">
        <v>35</v>
      </c>
      <c r="E38" s="68"/>
      <c r="F38" s="68"/>
      <c r="G38" s="49">
        <f>G40+G39</f>
        <v>9788.8700000000008</v>
      </c>
      <c r="H38" s="49">
        <v>16197.36</v>
      </c>
    </row>
    <row r="39" spans="1:8" ht="22.5" customHeight="1" x14ac:dyDescent="0.2">
      <c r="A39" s="5"/>
      <c r="B39" s="5"/>
      <c r="C39" s="14" t="s">
        <v>53</v>
      </c>
      <c r="D39" s="67" t="s">
        <v>36</v>
      </c>
      <c r="E39" s="68"/>
      <c r="F39" s="68"/>
      <c r="G39" s="49">
        <v>7948.51</v>
      </c>
      <c r="H39" s="49">
        <v>14357</v>
      </c>
    </row>
    <row r="40" spans="1:8" ht="51" customHeight="1" x14ac:dyDescent="0.2">
      <c r="A40" s="5"/>
      <c r="B40" s="5"/>
      <c r="C40" s="14" t="s">
        <v>54</v>
      </c>
      <c r="D40" s="67" t="s">
        <v>37</v>
      </c>
      <c r="E40" s="68"/>
      <c r="F40" s="68"/>
      <c r="G40" s="45">
        <f>G41+G42+G43+G44+G45</f>
        <v>1840.36</v>
      </c>
      <c r="H40" s="45">
        <v>1840.36</v>
      </c>
    </row>
    <row r="41" spans="1:8" ht="15.75" x14ac:dyDescent="0.2">
      <c r="A41" s="5"/>
      <c r="B41" s="5"/>
      <c r="C41" s="15" t="s">
        <v>38</v>
      </c>
      <c r="D41" s="83" t="s">
        <v>21</v>
      </c>
      <c r="E41" s="84"/>
      <c r="F41" s="85"/>
      <c r="G41" s="51" t="s">
        <v>49</v>
      </c>
      <c r="H41" s="51" t="s">
        <v>49</v>
      </c>
    </row>
    <row r="42" spans="1:8" ht="15.75" x14ac:dyDescent="0.2">
      <c r="A42" s="5"/>
      <c r="B42" s="5"/>
      <c r="C42" s="15" t="s">
        <v>39</v>
      </c>
      <c r="D42" s="83" t="s">
        <v>23</v>
      </c>
      <c r="E42" s="84"/>
      <c r="F42" s="85"/>
      <c r="G42" s="46" t="s">
        <v>49</v>
      </c>
      <c r="H42" s="46" t="s">
        <v>49</v>
      </c>
    </row>
    <row r="43" spans="1:8" ht="15.75" x14ac:dyDescent="0.2">
      <c r="A43" s="5"/>
      <c r="B43" s="5"/>
      <c r="C43" s="15" t="s">
        <v>40</v>
      </c>
      <c r="D43" s="83" t="s">
        <v>25</v>
      </c>
      <c r="E43" s="84"/>
      <c r="F43" s="85"/>
      <c r="G43" s="46">
        <v>0</v>
      </c>
      <c r="H43" s="46">
        <v>0</v>
      </c>
    </row>
    <row r="44" spans="1:8" ht="15.75" x14ac:dyDescent="0.2">
      <c r="A44" s="5"/>
      <c r="B44" s="5"/>
      <c r="C44" s="15" t="s">
        <v>41</v>
      </c>
      <c r="D44" s="83" t="s">
        <v>27</v>
      </c>
      <c r="E44" s="84"/>
      <c r="F44" s="85"/>
      <c r="G44" s="46" t="s">
        <v>49</v>
      </c>
      <c r="H44" s="46" t="s">
        <v>49</v>
      </c>
    </row>
    <row r="45" spans="1:8" ht="15.75" x14ac:dyDescent="0.2">
      <c r="A45" s="5"/>
      <c r="B45" s="5"/>
      <c r="C45" s="15" t="s">
        <v>42</v>
      </c>
      <c r="D45" s="67" t="s">
        <v>29</v>
      </c>
      <c r="E45" s="68"/>
      <c r="F45" s="69"/>
      <c r="G45" s="46">
        <v>1840.36</v>
      </c>
      <c r="H45" s="46">
        <v>1840.36</v>
      </c>
    </row>
    <row r="46" spans="1:8" ht="15.75" customHeight="1" x14ac:dyDescent="0.2">
      <c r="A46" s="5"/>
      <c r="B46" s="5"/>
      <c r="C46" s="13">
        <v>4</v>
      </c>
      <c r="D46" s="67" t="s">
        <v>43</v>
      </c>
      <c r="E46" s="68"/>
      <c r="F46" s="69"/>
      <c r="G46" s="45">
        <f>G14+G16+-G39</f>
        <v>0</v>
      </c>
      <c r="H46" s="45">
        <f>H14+H16+-H39</f>
        <v>0</v>
      </c>
    </row>
    <row r="47" spans="1:8" ht="15.75" x14ac:dyDescent="0.2">
      <c r="A47" s="5"/>
      <c r="B47" s="5"/>
      <c r="C47" s="105" t="s">
        <v>44</v>
      </c>
      <c r="D47" s="106"/>
      <c r="E47" s="106"/>
      <c r="F47" s="107"/>
      <c r="G47" s="42">
        <v>0</v>
      </c>
      <c r="H47" s="42">
        <v>0</v>
      </c>
    </row>
    <row r="48" spans="1:8" x14ac:dyDescent="0.2">
      <c r="A48" s="5"/>
      <c r="B48" s="5"/>
      <c r="C48" s="5"/>
      <c r="D48" s="5"/>
      <c r="E48" s="5"/>
      <c r="F48" s="5"/>
      <c r="G48" s="5"/>
      <c r="H48" s="5"/>
    </row>
    <row r="49" spans="1:8" ht="15.75" customHeight="1" x14ac:dyDescent="0.2">
      <c r="A49" s="5"/>
      <c r="B49" s="5"/>
      <c r="C49" s="99" t="s">
        <v>67</v>
      </c>
      <c r="D49" s="99"/>
      <c r="E49" s="99"/>
      <c r="F49" s="99"/>
      <c r="G49" s="99"/>
      <c r="H49" s="99"/>
    </row>
    <row r="50" spans="1:8" ht="15.75" x14ac:dyDescent="0.2">
      <c r="A50" s="5"/>
      <c r="B50" s="5"/>
      <c r="C50" s="100" t="s">
        <v>75</v>
      </c>
      <c r="D50" s="100"/>
      <c r="E50" s="100"/>
      <c r="F50" s="100"/>
      <c r="G50" s="100"/>
      <c r="H50" s="100"/>
    </row>
    <row r="51" spans="1:8" ht="15.75" x14ac:dyDescent="0.2">
      <c r="A51" s="5"/>
      <c r="B51" s="5"/>
      <c r="C51" s="100" t="s">
        <v>90</v>
      </c>
      <c r="D51" s="100"/>
      <c r="E51" s="100"/>
      <c r="F51" s="100"/>
      <c r="G51" s="100"/>
      <c r="H51" s="100"/>
    </row>
    <row r="52" spans="1:8" x14ac:dyDescent="0.2">
      <c r="A52" s="5"/>
      <c r="B52" s="5"/>
      <c r="C52" s="5"/>
      <c r="D52" s="5"/>
      <c r="E52" s="5"/>
      <c r="F52" s="5"/>
      <c r="G52" s="5"/>
      <c r="H52" s="5"/>
    </row>
    <row r="53" spans="1:8" ht="78.75" x14ac:dyDescent="0.2">
      <c r="A53" s="5"/>
      <c r="B53" s="5"/>
      <c r="C53" s="90" t="s">
        <v>79</v>
      </c>
      <c r="D53" s="91"/>
      <c r="E53" s="22" t="s">
        <v>59</v>
      </c>
      <c r="F53" s="23" t="s">
        <v>58</v>
      </c>
      <c r="G53" s="24" t="s">
        <v>92</v>
      </c>
      <c r="H53" s="24" t="s">
        <v>87</v>
      </c>
    </row>
    <row r="54" spans="1:8" x14ac:dyDescent="0.2">
      <c r="A54" s="5"/>
      <c r="B54" s="5"/>
      <c r="C54" s="92">
        <v>1</v>
      </c>
      <c r="D54" s="93"/>
      <c r="E54" s="25">
        <v>2</v>
      </c>
      <c r="F54" s="26">
        <v>3</v>
      </c>
      <c r="G54" s="26">
        <v>4</v>
      </c>
      <c r="H54" s="53">
        <v>5</v>
      </c>
    </row>
    <row r="55" spans="1:8" ht="15.75" x14ac:dyDescent="0.2">
      <c r="A55" s="5"/>
      <c r="B55" s="5"/>
      <c r="C55" s="94">
        <f>G38+G47</f>
        <v>9788.8700000000008</v>
      </c>
      <c r="D55" s="95"/>
      <c r="E55" s="50">
        <v>16197.36</v>
      </c>
      <c r="F55" s="28">
        <v>65830540</v>
      </c>
      <c r="G55" s="29">
        <f>F55-E55</f>
        <v>65814342.640000001</v>
      </c>
      <c r="H55" s="50">
        <v>0</v>
      </c>
    </row>
    <row r="57" spans="1:8" x14ac:dyDescent="0.2">
      <c r="E57" s="4"/>
    </row>
  </sheetData>
  <mergeCells count="47">
    <mergeCell ref="C8:H8"/>
    <mergeCell ref="C49:H49"/>
    <mergeCell ref="C50:H50"/>
    <mergeCell ref="C51:H51"/>
    <mergeCell ref="F1:H1"/>
    <mergeCell ref="E2:H2"/>
    <mergeCell ref="F3:H3"/>
    <mergeCell ref="C6:H6"/>
    <mergeCell ref="C7:H7"/>
    <mergeCell ref="D19:F19"/>
    <mergeCell ref="D12:F12"/>
    <mergeCell ref="D13:F13"/>
    <mergeCell ref="D14:F14"/>
    <mergeCell ref="D15:F15"/>
    <mergeCell ref="D16:F16"/>
    <mergeCell ref="D18:F18"/>
    <mergeCell ref="D31:F31"/>
    <mergeCell ref="D20:F20"/>
    <mergeCell ref="D21:F21"/>
    <mergeCell ref="D22:F22"/>
    <mergeCell ref="D23:F23"/>
    <mergeCell ref="D24:F24"/>
    <mergeCell ref="D25:F25"/>
    <mergeCell ref="D26:F26"/>
    <mergeCell ref="D27:F27"/>
    <mergeCell ref="D28:F28"/>
    <mergeCell ref="D29:F29"/>
    <mergeCell ref="D30:F30"/>
    <mergeCell ref="D43:F43"/>
    <mergeCell ref="D32:F32"/>
    <mergeCell ref="D33:F33"/>
    <mergeCell ref="D34:F34"/>
    <mergeCell ref="D35:F35"/>
    <mergeCell ref="D36:F36"/>
    <mergeCell ref="D37:F37"/>
    <mergeCell ref="D38:F38"/>
    <mergeCell ref="D39:F39"/>
    <mergeCell ref="D40:F40"/>
    <mergeCell ref="D41:F41"/>
    <mergeCell ref="D42:F42"/>
    <mergeCell ref="C53:D53"/>
    <mergeCell ref="C54:D54"/>
    <mergeCell ref="C55:D55"/>
    <mergeCell ref="D44:F44"/>
    <mergeCell ref="D45:F45"/>
    <mergeCell ref="D46:F46"/>
    <mergeCell ref="C47:F47"/>
  </mergeCells>
  <pageMargins left="0.7" right="0.7" top="0.75" bottom="0.75" header="0.3" footer="0.3"/>
  <pageSetup paperSize="9" scale="79" fitToHeight="0"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7"/>
  <sheetViews>
    <sheetView tabSelected="1" topLeftCell="A37" workbookViewId="0">
      <selection activeCell="F3" sqref="F3:H3"/>
    </sheetView>
  </sheetViews>
  <sheetFormatPr defaultRowHeight="12.75" x14ac:dyDescent="0.2"/>
  <cols>
    <col min="1" max="1" width="9.33203125" style="5" customWidth="1"/>
    <col min="2" max="2" width="9.33203125" style="5" hidden="1" customWidth="1"/>
    <col min="3" max="3" width="8" style="5" customWidth="1"/>
    <col min="4" max="4" width="16.83203125" style="5" customWidth="1"/>
    <col min="5" max="5" width="22" style="5" customWidth="1"/>
    <col min="6" max="6" width="26.6640625" style="5" customWidth="1"/>
    <col min="7" max="7" width="21.5" style="5" customWidth="1"/>
    <col min="8" max="8" width="18.83203125" style="5" customWidth="1"/>
    <col min="9" max="9" width="25.33203125" style="5" customWidth="1"/>
    <col min="10" max="10" width="19.6640625" style="5" customWidth="1"/>
    <col min="11" max="11" width="38.6640625" style="5" customWidth="1"/>
    <col min="12" max="16384" width="9.33203125" style="5"/>
  </cols>
  <sheetData>
    <row r="1" spans="3:17" ht="15.75" customHeight="1" x14ac:dyDescent="0.2">
      <c r="F1" s="113" t="s">
        <v>82</v>
      </c>
      <c r="G1" s="113"/>
      <c r="H1" s="113"/>
    </row>
    <row r="2" spans="3:17" ht="15.75" customHeight="1" x14ac:dyDescent="0.2">
      <c r="E2" s="112" t="s">
        <v>0</v>
      </c>
      <c r="F2" s="112"/>
      <c r="G2" s="112"/>
      <c r="H2" s="112"/>
    </row>
    <row r="3" spans="3:17" ht="15.75" customHeight="1" x14ac:dyDescent="0.2">
      <c r="F3" s="113" t="s">
        <v>93</v>
      </c>
      <c r="G3" s="113"/>
      <c r="H3" s="113"/>
    </row>
    <row r="6" spans="3:17" ht="15.75" customHeight="1" x14ac:dyDescent="0.2">
      <c r="C6" s="99" t="s">
        <v>66</v>
      </c>
      <c r="D6" s="99"/>
      <c r="E6" s="99"/>
      <c r="F6" s="99"/>
      <c r="G6" s="99"/>
      <c r="H6" s="99"/>
    </row>
    <row r="7" spans="3:17" ht="15.75" customHeight="1" x14ac:dyDescent="0.2">
      <c r="C7" s="100" t="s">
        <v>76</v>
      </c>
      <c r="D7" s="100"/>
      <c r="E7" s="100"/>
      <c r="F7" s="100"/>
      <c r="G7" s="100"/>
      <c r="H7" s="100"/>
    </row>
    <row r="8" spans="3:17" ht="15.75" customHeight="1" x14ac:dyDescent="0.2">
      <c r="C8" s="100" t="s">
        <v>83</v>
      </c>
      <c r="D8" s="100"/>
      <c r="E8" s="100"/>
      <c r="F8" s="100"/>
      <c r="G8" s="100"/>
      <c r="H8" s="100"/>
      <c r="I8" s="10"/>
    </row>
    <row r="11" spans="3:17" ht="15.75" x14ac:dyDescent="0.2">
      <c r="G11" s="56"/>
      <c r="H11" s="56" t="s">
        <v>47</v>
      </c>
      <c r="P11" s="54"/>
      <c r="Q11" s="54"/>
    </row>
    <row r="12" spans="3:17" ht="47.25" x14ac:dyDescent="0.2">
      <c r="C12" s="48" t="s">
        <v>46</v>
      </c>
      <c r="D12" s="70" t="s">
        <v>3</v>
      </c>
      <c r="E12" s="71"/>
      <c r="F12" s="72"/>
      <c r="G12" s="9" t="s">
        <v>78</v>
      </c>
      <c r="H12" s="9" t="s">
        <v>85</v>
      </c>
      <c r="P12" s="54"/>
      <c r="Q12" s="54"/>
    </row>
    <row r="13" spans="3:17" s="10" customFormat="1" ht="15.75" x14ac:dyDescent="0.2">
      <c r="C13" s="11">
        <v>1</v>
      </c>
      <c r="D13" s="108">
        <v>2</v>
      </c>
      <c r="E13" s="109"/>
      <c r="F13" s="110"/>
      <c r="G13" s="11">
        <v>3</v>
      </c>
      <c r="H13" s="11">
        <v>4</v>
      </c>
      <c r="M13" s="5"/>
      <c r="N13" s="5"/>
      <c r="O13" s="5"/>
      <c r="P13" s="54"/>
      <c r="Q13" s="54"/>
    </row>
    <row r="14" spans="3:17" ht="22.5" customHeight="1" x14ac:dyDescent="0.2">
      <c r="C14" s="13">
        <v>1</v>
      </c>
      <c r="D14" s="76" t="s">
        <v>4</v>
      </c>
      <c r="E14" s="77"/>
      <c r="F14" s="78"/>
      <c r="G14" s="45">
        <v>234200.39</v>
      </c>
      <c r="H14" s="45">
        <v>60980.39</v>
      </c>
      <c r="P14" s="54"/>
      <c r="Q14" s="54"/>
    </row>
    <row r="15" spans="3:17" ht="33.75" customHeight="1" x14ac:dyDescent="0.2">
      <c r="C15" s="13">
        <v>2</v>
      </c>
      <c r="D15" s="67" t="s">
        <v>5</v>
      </c>
      <c r="E15" s="68"/>
      <c r="F15" s="69"/>
      <c r="G15" s="45">
        <f>G16+G26+G32</f>
        <v>414219.5</v>
      </c>
      <c r="H15" s="45">
        <v>838893.5</v>
      </c>
      <c r="P15" s="54"/>
      <c r="Q15" s="54"/>
    </row>
    <row r="16" spans="3:17" ht="36" customHeight="1" x14ac:dyDescent="0.2">
      <c r="C16" s="14" t="s">
        <v>50</v>
      </c>
      <c r="D16" s="79" t="s">
        <v>62</v>
      </c>
      <c r="E16" s="80"/>
      <c r="F16" s="80"/>
      <c r="G16" s="45">
        <f>G17+G18+G19+G24+G25</f>
        <v>214980</v>
      </c>
      <c r="H16" s="45">
        <v>639654</v>
      </c>
    </row>
    <row r="17" spans="3:8" ht="20.25" customHeight="1" x14ac:dyDescent="0.2">
      <c r="C17" s="15" t="s">
        <v>6</v>
      </c>
      <c r="D17" s="16" t="s">
        <v>60</v>
      </c>
      <c r="E17" s="17"/>
      <c r="F17" s="18"/>
      <c r="G17" s="46">
        <v>0</v>
      </c>
      <c r="H17" s="46">
        <v>17680</v>
      </c>
    </row>
    <row r="18" spans="3:8" ht="16.5" customHeight="1" x14ac:dyDescent="0.2">
      <c r="C18" s="15" t="s">
        <v>7</v>
      </c>
      <c r="D18" s="81" t="s">
        <v>61</v>
      </c>
      <c r="E18" s="82"/>
      <c r="F18" s="82"/>
      <c r="G18" s="45">
        <v>0</v>
      </c>
      <c r="H18" s="45">
        <v>0</v>
      </c>
    </row>
    <row r="19" spans="3:8" ht="18.75" customHeight="1" x14ac:dyDescent="0.2">
      <c r="C19" s="15" t="s">
        <v>8</v>
      </c>
      <c r="D19" s="67" t="s">
        <v>9</v>
      </c>
      <c r="E19" s="68"/>
      <c r="F19" s="69"/>
      <c r="G19" s="52">
        <f>G20+G21+G22+G23</f>
        <v>214980</v>
      </c>
      <c r="H19" s="52">
        <v>621974</v>
      </c>
    </row>
    <row r="20" spans="3:8" ht="33" customHeight="1" x14ac:dyDescent="0.2">
      <c r="C20" s="15" t="s">
        <v>10</v>
      </c>
      <c r="D20" s="67" t="s">
        <v>11</v>
      </c>
      <c r="E20" s="68"/>
      <c r="F20" s="69"/>
      <c r="G20" s="46">
        <v>214980</v>
      </c>
      <c r="H20" s="46">
        <v>133000</v>
      </c>
    </row>
    <row r="21" spans="3:8" ht="36" customHeight="1" x14ac:dyDescent="0.2">
      <c r="C21" s="15" t="s">
        <v>12</v>
      </c>
      <c r="D21" s="67" t="s">
        <v>13</v>
      </c>
      <c r="E21" s="68"/>
      <c r="F21" s="69"/>
      <c r="G21" s="46">
        <v>0</v>
      </c>
      <c r="H21" s="46">
        <v>429974</v>
      </c>
    </row>
    <row r="22" spans="3:8" ht="35.25" customHeight="1" x14ac:dyDescent="0.2">
      <c r="C22" s="15" t="s">
        <v>14</v>
      </c>
      <c r="D22" s="67" t="s">
        <v>15</v>
      </c>
      <c r="E22" s="68"/>
      <c r="F22" s="69"/>
      <c r="G22" s="46" t="s">
        <v>49</v>
      </c>
      <c r="H22" s="46" t="s">
        <v>49</v>
      </c>
    </row>
    <row r="23" spans="3:8" ht="32.25" customHeight="1" x14ac:dyDescent="0.2">
      <c r="C23" s="15" t="s">
        <v>16</v>
      </c>
      <c r="D23" s="83" t="s">
        <v>17</v>
      </c>
      <c r="E23" s="84"/>
      <c r="F23" s="85"/>
      <c r="G23" s="46">
        <v>0</v>
      </c>
      <c r="H23" s="46">
        <v>59000</v>
      </c>
    </row>
    <row r="24" spans="3:8" ht="20.25" customHeight="1" x14ac:dyDescent="0.2">
      <c r="C24" s="15" t="s">
        <v>18</v>
      </c>
      <c r="D24" s="67" t="s">
        <v>19</v>
      </c>
      <c r="E24" s="68"/>
      <c r="F24" s="69"/>
      <c r="G24" s="46" t="s">
        <v>49</v>
      </c>
      <c r="H24" s="46" t="s">
        <v>49</v>
      </c>
    </row>
    <row r="25" spans="3:8" ht="16.5" customHeight="1" x14ac:dyDescent="0.2">
      <c r="C25" s="20" t="s">
        <v>56</v>
      </c>
      <c r="D25" s="86" t="s">
        <v>55</v>
      </c>
      <c r="E25" s="87"/>
      <c r="F25" s="88"/>
      <c r="G25" s="44">
        <v>0</v>
      </c>
      <c r="H25" s="44">
        <v>0</v>
      </c>
    </row>
    <row r="26" spans="3:8" ht="66.75" customHeight="1" x14ac:dyDescent="0.2">
      <c r="C26" s="14" t="s">
        <v>51</v>
      </c>
      <c r="D26" s="79" t="s">
        <v>86</v>
      </c>
      <c r="E26" s="68"/>
      <c r="F26" s="69"/>
      <c r="G26" s="45">
        <f>G27+G28+G29+G30+G31</f>
        <v>239.5</v>
      </c>
      <c r="H26" s="45">
        <v>239.5</v>
      </c>
    </row>
    <row r="27" spans="3:8" ht="15.75" x14ac:dyDescent="0.2">
      <c r="C27" s="15" t="s">
        <v>20</v>
      </c>
      <c r="D27" s="83" t="s">
        <v>21</v>
      </c>
      <c r="E27" s="84"/>
      <c r="F27" s="85"/>
      <c r="G27" s="46" t="s">
        <v>49</v>
      </c>
      <c r="H27" s="46" t="s">
        <v>49</v>
      </c>
    </row>
    <row r="28" spans="3:8" ht="15.75" x14ac:dyDescent="0.2">
      <c r="C28" s="15" t="s">
        <v>22</v>
      </c>
      <c r="D28" s="83" t="s">
        <v>23</v>
      </c>
      <c r="E28" s="84"/>
      <c r="F28" s="85"/>
      <c r="G28" s="46">
        <v>239.5</v>
      </c>
      <c r="H28" s="46">
        <v>239.5</v>
      </c>
    </row>
    <row r="29" spans="3:8" ht="15.75" x14ac:dyDescent="0.2">
      <c r="C29" s="15" t="s">
        <v>24</v>
      </c>
      <c r="D29" s="83" t="s">
        <v>25</v>
      </c>
      <c r="E29" s="84"/>
      <c r="F29" s="85"/>
      <c r="G29" s="46">
        <v>0</v>
      </c>
      <c r="H29" s="46">
        <v>0</v>
      </c>
    </row>
    <row r="30" spans="3:8" ht="15.75" x14ac:dyDescent="0.2">
      <c r="C30" s="15" t="s">
        <v>26</v>
      </c>
      <c r="D30" s="83" t="s">
        <v>27</v>
      </c>
      <c r="E30" s="84"/>
      <c r="F30" s="85"/>
      <c r="G30" s="46" t="s">
        <v>49</v>
      </c>
      <c r="H30" s="46" t="s">
        <v>49</v>
      </c>
    </row>
    <row r="31" spans="3:8" ht="18" customHeight="1" x14ac:dyDescent="0.2">
      <c r="C31" s="15" t="s">
        <v>28</v>
      </c>
      <c r="D31" s="67" t="s">
        <v>29</v>
      </c>
      <c r="E31" s="68"/>
      <c r="F31" s="69"/>
      <c r="G31" s="46">
        <v>0</v>
      </c>
      <c r="H31" s="46">
        <v>0</v>
      </c>
    </row>
    <row r="32" spans="3:8" ht="63.75" customHeight="1" x14ac:dyDescent="0.2">
      <c r="C32" s="14" t="s">
        <v>52</v>
      </c>
      <c r="D32" s="79" t="s">
        <v>63</v>
      </c>
      <c r="E32" s="68"/>
      <c r="F32" s="68"/>
      <c r="G32" s="49">
        <f>G33+G34+G35+G36+G37</f>
        <v>199000</v>
      </c>
      <c r="H32" s="49">
        <v>199000</v>
      </c>
    </row>
    <row r="33" spans="3:8" ht="15.75" x14ac:dyDescent="0.2">
      <c r="C33" s="15" t="s">
        <v>30</v>
      </c>
      <c r="D33" s="83" t="s">
        <v>21</v>
      </c>
      <c r="E33" s="84"/>
      <c r="F33" s="84"/>
      <c r="G33" s="50" t="s">
        <v>49</v>
      </c>
      <c r="H33" s="50" t="s">
        <v>49</v>
      </c>
    </row>
    <row r="34" spans="3:8" ht="15.75" x14ac:dyDescent="0.2">
      <c r="C34" s="15" t="s">
        <v>31</v>
      </c>
      <c r="D34" s="83" t="s">
        <v>23</v>
      </c>
      <c r="E34" s="84"/>
      <c r="F34" s="84"/>
      <c r="G34" s="50">
        <v>199000</v>
      </c>
      <c r="H34" s="50">
        <v>199000</v>
      </c>
    </row>
    <row r="35" spans="3:8" ht="15.75" x14ac:dyDescent="0.2">
      <c r="C35" s="15" t="s">
        <v>32</v>
      </c>
      <c r="D35" s="83" t="s">
        <v>25</v>
      </c>
      <c r="E35" s="84"/>
      <c r="F35" s="84"/>
      <c r="G35" s="50" t="s">
        <v>49</v>
      </c>
      <c r="H35" s="50" t="s">
        <v>49</v>
      </c>
    </row>
    <row r="36" spans="3:8" ht="15.75" x14ac:dyDescent="0.2">
      <c r="C36" s="15" t="s">
        <v>33</v>
      </c>
      <c r="D36" s="83" t="s">
        <v>27</v>
      </c>
      <c r="E36" s="84"/>
      <c r="F36" s="84"/>
      <c r="G36" s="50" t="s">
        <v>49</v>
      </c>
      <c r="H36" s="50" t="s">
        <v>49</v>
      </c>
    </row>
    <row r="37" spans="3:8" ht="15.75" x14ac:dyDescent="0.2">
      <c r="C37" s="15" t="s">
        <v>34</v>
      </c>
      <c r="D37" s="67" t="s">
        <v>29</v>
      </c>
      <c r="E37" s="68"/>
      <c r="F37" s="68"/>
      <c r="G37" s="50" t="s">
        <v>49</v>
      </c>
      <c r="H37" s="50" t="s">
        <v>49</v>
      </c>
    </row>
    <row r="38" spans="3:8" ht="15.75" x14ac:dyDescent="0.2">
      <c r="C38" s="13">
        <v>3</v>
      </c>
      <c r="D38" s="67" t="s">
        <v>35</v>
      </c>
      <c r="E38" s="68"/>
      <c r="F38" s="68"/>
      <c r="G38" s="49">
        <f>G39+G40</f>
        <v>587439.5</v>
      </c>
      <c r="H38" s="49">
        <v>838893.5</v>
      </c>
    </row>
    <row r="39" spans="3:8" ht="22.5" customHeight="1" x14ac:dyDescent="0.2">
      <c r="C39" s="14" t="s">
        <v>53</v>
      </c>
      <c r="D39" s="67" t="s">
        <v>36</v>
      </c>
      <c r="E39" s="68"/>
      <c r="F39" s="68"/>
      <c r="G39" s="49">
        <v>388200</v>
      </c>
      <c r="H39" s="49">
        <v>639654</v>
      </c>
    </row>
    <row r="40" spans="3:8" ht="51" customHeight="1" x14ac:dyDescent="0.2">
      <c r="C40" s="14" t="s">
        <v>54</v>
      </c>
      <c r="D40" s="67" t="s">
        <v>37</v>
      </c>
      <c r="E40" s="68"/>
      <c r="F40" s="68"/>
      <c r="G40" s="45">
        <f>G41+G42+G43+G44+G45</f>
        <v>199239.5</v>
      </c>
      <c r="H40" s="45">
        <v>199239.5</v>
      </c>
    </row>
    <row r="41" spans="3:8" ht="15.75" x14ac:dyDescent="0.2">
      <c r="C41" s="15" t="s">
        <v>38</v>
      </c>
      <c r="D41" s="83" t="s">
        <v>21</v>
      </c>
      <c r="E41" s="84"/>
      <c r="F41" s="85"/>
      <c r="G41" s="51">
        <v>0</v>
      </c>
      <c r="H41" s="51">
        <v>0</v>
      </c>
    </row>
    <row r="42" spans="3:8" ht="15.75" x14ac:dyDescent="0.2">
      <c r="C42" s="15" t="s">
        <v>39</v>
      </c>
      <c r="D42" s="83" t="s">
        <v>23</v>
      </c>
      <c r="E42" s="84"/>
      <c r="F42" s="85"/>
      <c r="G42" s="46">
        <v>199239.5</v>
      </c>
      <c r="H42" s="46">
        <v>199239.5</v>
      </c>
    </row>
    <row r="43" spans="3:8" ht="15.75" x14ac:dyDescent="0.2">
      <c r="C43" s="15" t="s">
        <v>40</v>
      </c>
      <c r="D43" s="83" t="s">
        <v>25</v>
      </c>
      <c r="E43" s="84"/>
      <c r="F43" s="85"/>
      <c r="G43" s="46">
        <v>0</v>
      </c>
      <c r="H43" s="46">
        <v>0</v>
      </c>
    </row>
    <row r="44" spans="3:8" ht="15.75" x14ac:dyDescent="0.2">
      <c r="C44" s="15" t="s">
        <v>41</v>
      </c>
      <c r="D44" s="83" t="s">
        <v>27</v>
      </c>
      <c r="E44" s="84"/>
      <c r="F44" s="85"/>
      <c r="G44" s="46" t="s">
        <v>49</v>
      </c>
      <c r="H44" s="46" t="s">
        <v>49</v>
      </c>
    </row>
    <row r="45" spans="3:8" ht="15.75" x14ac:dyDescent="0.2">
      <c r="C45" s="15" t="s">
        <v>42</v>
      </c>
      <c r="D45" s="67" t="s">
        <v>29</v>
      </c>
      <c r="E45" s="68"/>
      <c r="F45" s="69"/>
      <c r="G45" s="46">
        <v>0</v>
      </c>
      <c r="H45" s="46">
        <v>0</v>
      </c>
    </row>
    <row r="46" spans="3:8" ht="15.75" customHeight="1" x14ac:dyDescent="0.2">
      <c r="C46" s="13">
        <v>4</v>
      </c>
      <c r="D46" s="67" t="s">
        <v>43</v>
      </c>
      <c r="E46" s="68"/>
      <c r="F46" s="69"/>
      <c r="G46" s="45">
        <f>G14+G16-G39</f>
        <v>60980.390000000014</v>
      </c>
      <c r="H46" s="45">
        <v>0</v>
      </c>
    </row>
    <row r="47" spans="3:8" ht="15.75" x14ac:dyDescent="0.2">
      <c r="C47" s="105" t="s">
        <v>44</v>
      </c>
      <c r="D47" s="106"/>
      <c r="E47" s="106"/>
      <c r="F47" s="107"/>
      <c r="G47" s="42">
        <v>0</v>
      </c>
      <c r="H47" s="42">
        <v>0</v>
      </c>
    </row>
    <row r="49" spans="3:8" ht="15.75" customHeight="1" x14ac:dyDescent="0.2">
      <c r="C49" s="99" t="s">
        <v>67</v>
      </c>
      <c r="D49" s="99"/>
      <c r="E49" s="99"/>
      <c r="F49" s="99"/>
      <c r="G49" s="99"/>
      <c r="H49" s="99"/>
    </row>
    <row r="50" spans="3:8" ht="15.75" x14ac:dyDescent="0.2">
      <c r="C50" s="100" t="s">
        <v>76</v>
      </c>
      <c r="D50" s="100"/>
      <c r="E50" s="100"/>
      <c r="F50" s="100"/>
      <c r="G50" s="100"/>
      <c r="H50" s="100"/>
    </row>
    <row r="51" spans="3:8" ht="15.75" x14ac:dyDescent="0.2">
      <c r="C51" s="100" t="s">
        <v>91</v>
      </c>
      <c r="D51" s="100"/>
      <c r="E51" s="100"/>
      <c r="F51" s="100"/>
      <c r="G51" s="100"/>
      <c r="H51" s="100"/>
    </row>
    <row r="53" spans="3:8" ht="78.75" x14ac:dyDescent="0.2">
      <c r="C53" s="90" t="s">
        <v>79</v>
      </c>
      <c r="D53" s="91"/>
      <c r="E53" s="22" t="s">
        <v>59</v>
      </c>
      <c r="F53" s="23" t="s">
        <v>58</v>
      </c>
      <c r="G53" s="24" t="s">
        <v>92</v>
      </c>
      <c r="H53" s="24" t="s">
        <v>87</v>
      </c>
    </row>
    <row r="54" spans="3:8" x14ac:dyDescent="0.2">
      <c r="C54" s="92">
        <v>1</v>
      </c>
      <c r="D54" s="93"/>
      <c r="E54" s="25">
        <v>2</v>
      </c>
      <c r="F54" s="26">
        <v>3</v>
      </c>
      <c r="G54" s="26">
        <v>4</v>
      </c>
      <c r="H54" s="53">
        <v>5</v>
      </c>
    </row>
    <row r="55" spans="3:8" ht="15.75" x14ac:dyDescent="0.2">
      <c r="C55" s="94">
        <v>587439.5</v>
      </c>
      <c r="D55" s="95"/>
      <c r="E55" s="50">
        <v>838793.5</v>
      </c>
      <c r="F55" s="28">
        <v>65830540</v>
      </c>
      <c r="G55" s="29">
        <f>F55-E55</f>
        <v>64991746.5</v>
      </c>
      <c r="H55" s="50">
        <v>78660.39</v>
      </c>
    </row>
    <row r="57" spans="3:8" x14ac:dyDescent="0.2">
      <c r="E57" s="62"/>
    </row>
  </sheetData>
  <mergeCells count="47">
    <mergeCell ref="C8:H8"/>
    <mergeCell ref="C49:H49"/>
    <mergeCell ref="C50:H50"/>
    <mergeCell ref="C51:H51"/>
    <mergeCell ref="F1:H1"/>
    <mergeCell ref="E2:H2"/>
    <mergeCell ref="F3:H3"/>
    <mergeCell ref="C6:H6"/>
    <mergeCell ref="C7:H7"/>
    <mergeCell ref="D43:F43"/>
    <mergeCell ref="D32:F32"/>
    <mergeCell ref="D33:F33"/>
    <mergeCell ref="D34:F34"/>
    <mergeCell ref="D35:F35"/>
    <mergeCell ref="D36:F36"/>
    <mergeCell ref="D37:F37"/>
    <mergeCell ref="C53:D53"/>
    <mergeCell ref="C54:D54"/>
    <mergeCell ref="C55:D55"/>
    <mergeCell ref="D44:F44"/>
    <mergeCell ref="D45:F45"/>
    <mergeCell ref="D46:F46"/>
    <mergeCell ref="C47:F47"/>
    <mergeCell ref="D38:F38"/>
    <mergeCell ref="D39:F39"/>
    <mergeCell ref="D40:F40"/>
    <mergeCell ref="D41:F41"/>
    <mergeCell ref="D42:F42"/>
    <mergeCell ref="D31:F31"/>
    <mergeCell ref="D20:F20"/>
    <mergeCell ref="D21:F21"/>
    <mergeCell ref="D22:F22"/>
    <mergeCell ref="D23:F23"/>
    <mergeCell ref="D24:F24"/>
    <mergeCell ref="D25:F25"/>
    <mergeCell ref="D26:F26"/>
    <mergeCell ref="D27:F27"/>
    <mergeCell ref="D28:F28"/>
    <mergeCell ref="D29:F29"/>
    <mergeCell ref="D30:F30"/>
    <mergeCell ref="D19:F19"/>
    <mergeCell ref="D12:F12"/>
    <mergeCell ref="D13:F13"/>
    <mergeCell ref="D14:F14"/>
    <mergeCell ref="D15:F15"/>
    <mergeCell ref="D16:F16"/>
    <mergeCell ref="D18:F18"/>
  </mergeCells>
  <pageMargins left="0.7" right="0.7" top="0.75" bottom="0.75" header="0.3" footer="0.3"/>
  <pageSetup paperSize="9" scale="79" fitToHeight="0" orientation="portrait"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Foi de lucru</vt:lpstr>
      </vt:variant>
      <vt:variant>
        <vt:i4>6</vt:i4>
      </vt:variant>
    </vt:vector>
  </HeadingPairs>
  <TitlesOfParts>
    <vt:vector size="6" baseType="lpstr">
      <vt:lpstr>Anexa 1</vt:lpstr>
      <vt:lpstr>Anexa 2</vt:lpstr>
      <vt:lpstr>Anexa 3</vt:lpstr>
      <vt:lpstr>Anexa 4</vt:lpstr>
      <vt:lpstr>Anexa 5</vt:lpstr>
      <vt:lpstr>Anexa 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Buecicu Tatiana</cp:lastModifiedBy>
  <cp:lastPrinted>2024-10-25T13:47:51Z</cp:lastPrinted>
  <dcterms:created xsi:type="dcterms:W3CDTF">2024-09-05T16:29:52Z</dcterms:created>
  <dcterms:modified xsi:type="dcterms:W3CDTF">2024-10-26T13:19:09Z</dcterms:modified>
</cp:coreProperties>
</file>