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DAD\Mapa_de_schimb_DAD\1_Ședințe_HCEC_2024\10_octombrie\HCEC_3150-3161_29.10.2024\"/>
    </mc:Choice>
  </mc:AlternateContent>
  <bookViews>
    <workbookView xWindow="0" yWindow="0" windowWidth="15840" windowHeight="11100" firstSheet="5" activeTab="10"/>
  </bookViews>
  <sheets>
    <sheet name="Anexa 1" sheetId="3" r:id="rId1"/>
    <sheet name="Anexa 2" sheetId="7" r:id="rId2"/>
    <sheet name="Anexa 3" sheetId="13" r:id="rId3"/>
    <sheet name="Anexa 4" sheetId="11" r:id="rId4"/>
    <sheet name="Anexa 5" sheetId="14" r:id="rId5"/>
    <sheet name="Anexa 6" sheetId="4" r:id="rId6"/>
    <sheet name="Anexa 7" sheetId="16" r:id="rId7"/>
    <sheet name="Anexa 8" sheetId="20" r:id="rId8"/>
    <sheet name="Anexa 9" sheetId="17" r:id="rId9"/>
    <sheet name="Anexa 10" sheetId="18" r:id="rId10"/>
    <sheet name="Anexa 11" sheetId="19" r:id="rId11"/>
  </sheets>
  <calcPr calcId="152511" calcMode="manual"/>
</workbook>
</file>

<file path=xl/calcChain.xml><?xml version="1.0" encoding="utf-8"?>
<calcChain xmlns="http://schemas.openxmlformats.org/spreadsheetml/2006/main">
  <c r="F55" i="13" l="1"/>
  <c r="F40" i="13"/>
  <c r="F38" i="13" s="1"/>
  <c r="B55" i="13" s="1"/>
  <c r="F26" i="13"/>
  <c r="F19" i="13"/>
  <c r="F16" i="13"/>
  <c r="F15" i="13" s="1"/>
  <c r="F46" i="13" l="1"/>
  <c r="H55" i="16"/>
  <c r="H40" i="16" l="1"/>
  <c r="H38" i="16" s="1"/>
  <c r="H32" i="16"/>
  <c r="H26" i="16"/>
  <c r="H19" i="16" l="1"/>
  <c r="H16" i="16" s="1"/>
  <c r="H46" i="16" s="1"/>
  <c r="B56" i="4"/>
  <c r="F47" i="4"/>
  <c r="F39" i="4"/>
  <c r="F41" i="4"/>
  <c r="F16" i="4"/>
  <c r="F17" i="4"/>
  <c r="F33" i="4"/>
  <c r="F27" i="4"/>
  <c r="F20" i="4"/>
  <c r="H15" i="16" l="1"/>
  <c r="C55" i="20"/>
  <c r="G46" i="20"/>
  <c r="G38" i="20"/>
  <c r="G15" i="20"/>
  <c r="G40" i="20"/>
  <c r="G26" i="20"/>
  <c r="G16" i="20"/>
  <c r="G19" i="20"/>
  <c r="C55" i="14"/>
  <c r="G46" i="14"/>
  <c r="G38" i="14"/>
  <c r="G40" i="14"/>
  <c r="G15" i="14"/>
  <c r="G32" i="14"/>
  <c r="G26" i="14"/>
  <c r="G16" i="14"/>
  <c r="G19" i="14"/>
  <c r="B55" i="11"/>
  <c r="F15" i="11"/>
  <c r="F46" i="11"/>
  <c r="F38" i="11"/>
  <c r="F40" i="11"/>
  <c r="F16" i="11"/>
  <c r="F19" i="11"/>
  <c r="C55" i="18" l="1"/>
  <c r="G46" i="18"/>
  <c r="G15" i="18"/>
  <c r="G38" i="18"/>
  <c r="G40" i="18"/>
  <c r="G26" i="18"/>
  <c r="G16" i="18"/>
  <c r="G19" i="18"/>
  <c r="C55" i="19"/>
  <c r="G46" i="19"/>
  <c r="G38" i="19"/>
  <c r="G40" i="19"/>
  <c r="G15" i="19"/>
  <c r="G26" i="19"/>
  <c r="G19" i="19" l="1"/>
  <c r="G16" i="19" s="1"/>
  <c r="C55" i="3" l="1"/>
  <c r="G46" i="3"/>
  <c r="G38" i="3"/>
  <c r="G40" i="3"/>
  <c r="G15" i="3"/>
  <c r="G32" i="3"/>
  <c r="G26" i="3"/>
  <c r="G19" i="3"/>
  <c r="G16" i="3" s="1"/>
  <c r="C55" i="17" l="1"/>
  <c r="G46" i="17"/>
  <c r="G38" i="17"/>
  <c r="G40" i="17"/>
  <c r="G15" i="17"/>
  <c r="G26" i="17"/>
  <c r="G19" i="17"/>
  <c r="G16" i="17"/>
  <c r="B55" i="7" l="1"/>
  <c r="F46" i="7"/>
  <c r="F32" i="7"/>
  <c r="F26" i="7"/>
  <c r="F38" i="7"/>
  <c r="F40" i="7"/>
  <c r="F16" i="7"/>
  <c r="G55" i="19" l="1"/>
  <c r="G55" i="18"/>
  <c r="G55" i="17"/>
  <c r="G55" i="20"/>
  <c r="G55" i="14"/>
  <c r="F55" i="7" l="1"/>
  <c r="F56" i="4"/>
  <c r="F55" i="11"/>
  <c r="G55" i="3" l="1"/>
</calcChain>
</file>

<file path=xl/sharedStrings.xml><?xml version="1.0" encoding="utf-8"?>
<sst xmlns="http://schemas.openxmlformats.org/spreadsheetml/2006/main" count="972" uniqueCount="153">
  <si>
    <r>
      <rPr>
        <sz val="12"/>
        <rFont val="Times New Roman"/>
        <family val="1"/>
      </rPr>
      <t>la hotărârea Comisiei Electorale Centrale</t>
    </r>
  </si>
  <si>
    <r>
      <rPr>
        <sz val="12"/>
        <rFont val="Times New Roman"/>
        <family val="1"/>
      </rPr>
      <t>(lei)</t>
    </r>
  </si>
  <si>
    <r>
      <rPr>
        <b/>
        <sz val="12"/>
        <rFont val="Times New Roman"/>
        <family val="1"/>
      </rPr>
      <t>Nr. d/o</t>
    </r>
  </si>
  <si>
    <r>
      <rPr>
        <b/>
        <sz val="12"/>
        <rFont val="Times New Roman"/>
        <family val="1"/>
      </rPr>
      <t>Denumirea indicatorilor</t>
    </r>
  </si>
  <si>
    <r>
      <rPr>
        <b/>
        <sz val="12"/>
        <rFont val="Times New Roman"/>
        <family val="1"/>
      </rPr>
      <t>Soldul mijloacelor financiare la începutul perioadei</t>
    </r>
  </si>
  <si>
    <r>
      <rPr>
        <b/>
        <sz val="12"/>
        <rFont val="Times New Roman"/>
        <family val="1"/>
      </rPr>
      <t>Venituri în perioada activității, total (2.1+2.2+2.3), inclusiv:</t>
    </r>
  </si>
  <si>
    <r>
      <rPr>
        <b/>
        <sz val="12"/>
        <rFont val="Times New Roman"/>
        <family val="1"/>
      </rPr>
      <t>Venituri sub formă de mijloace financiare în perioada activității, total (2.1.1+2.1.2+2.1.3+2.1.4), inclusiv:</t>
    </r>
  </si>
  <si>
    <r>
      <rPr>
        <sz val="10"/>
        <rFont val="Times New Roman"/>
        <family val="1"/>
      </rPr>
      <t>2.1.1</t>
    </r>
  </si>
  <si>
    <r>
      <rPr>
        <sz val="10"/>
        <rFont val="Times New Roman"/>
        <family val="1"/>
      </rPr>
      <t>2.1.2</t>
    </r>
  </si>
  <si>
    <r>
      <rPr>
        <sz val="10"/>
        <rFont val="Times New Roman"/>
        <family val="1"/>
      </rPr>
      <t>2.1.3</t>
    </r>
  </si>
  <si>
    <r>
      <rPr>
        <sz val="12"/>
        <rFont val="Times New Roman"/>
        <family val="1"/>
      </rPr>
      <t>Mijloace financiare provenite din donații de la persoane fizice</t>
    </r>
  </si>
  <si>
    <r>
      <rPr>
        <sz val="10"/>
        <rFont val="Times New Roman"/>
        <family val="1"/>
      </rPr>
      <t>2.1.3.1</t>
    </r>
  </si>
  <si>
    <r>
      <rPr>
        <sz val="12"/>
        <rFont val="Times New Roman"/>
        <family val="1"/>
      </rPr>
      <t>Mijloace financiare provenite din donații de la persoane fizice membri de partid</t>
    </r>
  </si>
  <si>
    <r>
      <rPr>
        <sz val="10"/>
        <rFont val="Times New Roman"/>
        <family val="1"/>
      </rPr>
      <t>2.1.3.2</t>
    </r>
  </si>
  <si>
    <r>
      <rPr>
        <sz val="12"/>
        <rFont val="Times New Roman"/>
        <family val="1"/>
      </rPr>
      <t>Mijloace financiare primite din partea altor persoane fizice cu venituri din țară</t>
    </r>
  </si>
  <si>
    <r>
      <rPr>
        <sz val="10"/>
        <rFont val="Times New Roman"/>
        <family val="1"/>
      </rPr>
      <t>2.1.3.3</t>
    </r>
  </si>
  <si>
    <r>
      <rPr>
        <sz val="12"/>
        <rFont val="Times New Roman"/>
        <family val="1"/>
      </rPr>
      <t>Mijloace financiare primite din partea altor persoane fizice cu venituri din afara țării</t>
    </r>
  </si>
  <si>
    <r>
      <rPr>
        <sz val="10"/>
        <rFont val="Times New Roman"/>
        <family val="1"/>
      </rPr>
      <t>2.1.3.4</t>
    </r>
  </si>
  <si>
    <r>
      <rPr>
        <sz val="12"/>
        <rFont val="Times New Roman"/>
        <family val="1"/>
      </rPr>
      <t>Mijloace financiare primite din partea altor persoane cu statutspecial, în sensul Legii nr.133/2016</t>
    </r>
  </si>
  <si>
    <r>
      <rPr>
        <sz val="10"/>
        <rFont val="Times New Roman"/>
        <family val="1"/>
      </rPr>
      <t>2.1.4</t>
    </r>
  </si>
  <si>
    <r>
      <rPr>
        <sz val="12"/>
        <rFont val="Times New Roman"/>
        <family val="1"/>
      </rPr>
      <t>Mijloace financiare provenite din donații de la persoane juridice</t>
    </r>
  </si>
  <si>
    <r>
      <rPr>
        <sz val="10"/>
        <rFont val="Times New Roman"/>
        <family val="1"/>
      </rPr>
      <t>2.2.1</t>
    </r>
  </si>
  <si>
    <r>
      <rPr>
        <sz val="12"/>
        <rFont val="Times New Roman"/>
        <family val="1"/>
      </rPr>
      <t>proprietăți</t>
    </r>
  </si>
  <si>
    <r>
      <rPr>
        <sz val="10"/>
        <rFont val="Times New Roman"/>
        <family val="1"/>
      </rPr>
      <t>2.2.2</t>
    </r>
  </si>
  <si>
    <r>
      <rPr>
        <sz val="12"/>
        <rFont val="Times New Roman"/>
        <family val="1"/>
      </rPr>
      <t>bunuri</t>
    </r>
  </si>
  <si>
    <r>
      <rPr>
        <sz val="10"/>
        <rFont val="Times New Roman"/>
        <family val="1"/>
      </rPr>
      <t>2.2.3</t>
    </r>
  </si>
  <si>
    <r>
      <rPr>
        <sz val="12"/>
        <rFont val="Times New Roman"/>
        <family val="1"/>
      </rPr>
      <t>mărfuri</t>
    </r>
  </si>
  <si>
    <r>
      <rPr>
        <sz val="10"/>
        <rFont val="Times New Roman"/>
        <family val="1"/>
      </rPr>
      <t>2.2.4</t>
    </r>
  </si>
  <si>
    <r>
      <rPr>
        <sz val="12"/>
        <rFont val="Times New Roman"/>
        <family val="1"/>
      </rPr>
      <t>obiecte</t>
    </r>
  </si>
  <si>
    <r>
      <rPr>
        <sz val="10"/>
        <rFont val="Times New Roman"/>
        <family val="1"/>
      </rPr>
      <t>2.2.5</t>
    </r>
  </si>
  <si>
    <r>
      <rPr>
        <sz val="12"/>
        <rFont val="Times New Roman"/>
        <family val="1"/>
      </rPr>
      <t>lucrări sau servicii</t>
    </r>
  </si>
  <si>
    <r>
      <rPr>
        <sz val="10"/>
        <rFont val="Times New Roman"/>
        <family val="1"/>
      </rPr>
      <t>2.3.1</t>
    </r>
  </si>
  <si>
    <r>
      <rPr>
        <sz val="10"/>
        <rFont val="Times New Roman"/>
        <family val="1"/>
      </rPr>
      <t>2.3.2</t>
    </r>
  </si>
  <si>
    <r>
      <rPr>
        <sz val="10"/>
        <rFont val="Times New Roman"/>
        <family val="1"/>
      </rPr>
      <t>2.3.3</t>
    </r>
  </si>
  <si>
    <r>
      <rPr>
        <sz val="10"/>
        <rFont val="Times New Roman"/>
        <family val="1"/>
      </rPr>
      <t>2.3.4</t>
    </r>
  </si>
  <si>
    <r>
      <rPr>
        <sz val="10"/>
        <rFont val="Times New Roman"/>
        <family val="1"/>
      </rPr>
      <t>2.3.5</t>
    </r>
  </si>
  <si>
    <r>
      <rPr>
        <b/>
        <sz val="12"/>
        <rFont val="Times New Roman"/>
        <family val="1"/>
      </rPr>
      <t>Cheltuieli în perioada activității, total (3.1+3.2):</t>
    </r>
  </si>
  <si>
    <r>
      <rPr>
        <b/>
        <sz val="12"/>
        <rFont val="Times New Roman"/>
        <family val="1"/>
      </rPr>
      <t>Cheltuieli financiare pentru următoarele destinații, total</t>
    </r>
  </si>
  <si>
    <r>
      <rPr>
        <b/>
        <sz val="12"/>
        <rFont val="Times New Roman"/>
        <family val="1"/>
      </rPr>
      <t>Cheltuieli din donații sub formă de proprietăți, bunuri, mărfuri,obiecte, lucrări sau servicii gratuite ori în condiții mai avantajoase decât valoarea comercială sau de piață</t>
    </r>
  </si>
  <si>
    <r>
      <rPr>
        <sz val="10"/>
        <rFont val="Times New Roman"/>
        <family val="1"/>
      </rPr>
      <t>3.2.1</t>
    </r>
  </si>
  <si>
    <r>
      <rPr>
        <sz val="10"/>
        <rFont val="Times New Roman"/>
        <family val="1"/>
      </rPr>
      <t>3.2.2</t>
    </r>
  </si>
  <si>
    <r>
      <rPr>
        <sz val="10"/>
        <rFont val="Times New Roman"/>
        <family val="1"/>
      </rPr>
      <t>3.2.3</t>
    </r>
  </si>
  <si>
    <r>
      <rPr>
        <sz val="10"/>
        <rFont val="Times New Roman"/>
        <family val="1"/>
      </rPr>
      <t>3.2.4</t>
    </r>
  </si>
  <si>
    <r>
      <rPr>
        <sz val="10"/>
        <rFont val="Times New Roman"/>
        <family val="1"/>
      </rPr>
      <t>3.2.5</t>
    </r>
  </si>
  <si>
    <r>
      <rPr>
        <b/>
        <sz val="12"/>
        <rFont val="Times New Roman"/>
        <family val="1"/>
      </rPr>
      <t>Soldul mijloacelor financiare la sfârșitul perioadei</t>
    </r>
  </si>
  <si>
    <r>
      <rPr>
        <b/>
        <sz val="12"/>
        <rFont val="Times New Roman"/>
        <family val="1"/>
      </rPr>
      <t>Activitatea de voluntariat</t>
    </r>
  </si>
  <si>
    <t>Venituri sub formă de mijloace financiare în perioada activității, total (2.1.1+2.1.2+2.1.3+2.1.4), inclusiv:</t>
  </si>
  <si>
    <t>Cheltuieli din donații sub formă de proprietăți, bunuri, mărfuri, obiecte, lucrări sau servicii gratuite ori în condiții mai avantajoase decât valoarea comercială sau de piață</t>
  </si>
  <si>
    <t>Anexa nr. 3</t>
  </si>
  <si>
    <t>Nr. d/o</t>
  </si>
  <si>
    <t>(lei)</t>
  </si>
  <si>
    <t>Cheltuieli din donații sub formă de proprietăți, bunuri, mărfuri,obiecte, lucrări sau servicii gratuite ori în condiții mai avantajoase decât valoarea comercială sau de piață</t>
  </si>
  <si>
    <t>0,00</t>
  </si>
  <si>
    <t>2.1</t>
  </si>
  <si>
    <t>2.2</t>
  </si>
  <si>
    <t>2.3</t>
  </si>
  <si>
    <t>3.1</t>
  </si>
  <si>
    <t>3.2</t>
  </si>
  <si>
    <t xml:space="preserve">                          (lei)</t>
  </si>
  <si>
    <t>Anexa nr. 4</t>
  </si>
  <si>
    <t>Credite fără dobîndă de la stat</t>
  </si>
  <si>
    <t>2.1.5</t>
  </si>
  <si>
    <t>Anexa nr. 2</t>
  </si>
  <si>
    <t xml:space="preserve">        Anexa nr. 1</t>
  </si>
  <si>
    <t>Plafon general al mijloarelor financiare ce pot fi
transferate în contul „Fond electoral”</t>
  </si>
  <si>
    <t>Cheltuieli în campania electorală, total</t>
  </si>
  <si>
    <t>Mijloace financiare proprii din surse private</t>
  </si>
  <si>
    <t>Mijloace financiare proprii din surse publice</t>
  </si>
  <si>
    <t>Venituri din donații de la persoane fizice sub formă de proprietăți, bunuri, mărfuri, obiecte, lucrări sau servicii gratuite ori în condiții mai avantajoase decât valoarea comercială sau de piață, evaluate în lei</t>
  </si>
  <si>
    <t>Venituri din donații de la persoane juridice sub formă de proprietăți, bunuri, mărfuri, obiecte, lucrări sau servicii gratuite ori în condiții mai avantajoase decât valoarea comercială sau de piață, evaluate în lei</t>
  </si>
  <si>
    <t xml:space="preserve">        Anexa nr. 5</t>
  </si>
  <si>
    <t>Anexa nr. 6</t>
  </si>
  <si>
    <t xml:space="preserve">        Anexa nr. 7</t>
  </si>
  <si>
    <t xml:space="preserve">        Anexa nr. 8</t>
  </si>
  <si>
    <t xml:space="preserve">        Anexa nr. 9</t>
  </si>
  <si>
    <t xml:space="preserve">        Anexa nr. 10</t>
  </si>
  <si>
    <t xml:space="preserve">        Anexa nr. 11</t>
  </si>
  <si>
    <t>Moldova” pentru candidatul desemnat Alexandr Stoianoglo</t>
  </si>
  <si>
    <t xml:space="preserve">Veniturile și cheltuielile Partidului Politic „Partidul Socialiștilor din Republica
pentru candidatul desemnat Alexandr Stoianoglo,
</t>
  </si>
  <si>
    <t xml:space="preserve">Cheltuielile Partidului Politic „Partidul Socialiștilor din Republica
pentru candidatul desemnat Alexandr Stoianoglo,
</t>
  </si>
  <si>
    <t>și Solidaritate” pentru candidatul Maia Sandu</t>
  </si>
  <si>
    <t xml:space="preserve">Veniturile și cheltuielile Partidului Politic „Partidul Acțiune
pentru candidatul desemnat Maia Sandu
</t>
  </si>
  <si>
    <t xml:space="preserve">Cheltuielile Partidului Politic „Partidul Acțiune
pentru candidatul desemnat Maia Sandu
</t>
  </si>
  <si>
    <t xml:space="preserve">Veniturile și cheltuielile Partidului Politic „Partidul Nostru”
pentru candidatul desemnat Renato Usatîi
 concurentului electoral </t>
  </si>
  <si>
    <t>pentru candidatul desemnat Renato Usatîi,</t>
  </si>
  <si>
    <t xml:space="preserve">Cheltuielile Partidului Politic „Partidul Nostru”
pentru candidatul desemnat Renato Usatîi
 concurentului electoral </t>
  </si>
  <si>
    <t>Veniturile și cheltuielile Partidului Politic „Partidul pentru Viitorul Moldovei”</t>
  </si>
  <si>
    <t>pentru candidatul desemnat Vasile Tarlev,</t>
  </si>
  <si>
    <t>Cheltuielile Partidului Politic „Partidul pentru Viitorul Moldovei”</t>
  </si>
  <si>
    <t>și Consolidării Moldovei” pentru candidatul desemnat Ion Chicu,</t>
  </si>
  <si>
    <t>Cheltuielile Partidului Politic ”Partidul Dezvoltării și Consolidării Moldovei</t>
  </si>
  <si>
    <t>Moldovei” pentru candidatul desemnat Ion Chicu,</t>
  </si>
  <si>
    <t>Veniturile și cheltuielile Partidului Politic ”Partidul Dezvoltării</t>
  </si>
  <si>
    <t xml:space="preserve">Veniturile și cheltuielile candidatului </t>
  </si>
  <si>
    <t xml:space="preserve">Cheltuielile candidatului </t>
  </si>
  <si>
    <t xml:space="preserve">Andrei Năstase, desemnat de adunarea cetățenilor, </t>
  </si>
  <si>
    <t>Irina Vlah, desemnată de adunarea cetățenilor,</t>
  </si>
  <si>
    <t>Octavian Țîcu, desemnat de adunarea cetățenilor,</t>
  </si>
  <si>
    <t>Victoria Furtună, desemnată de adunarea cetățenilor,</t>
  </si>
  <si>
    <t>Tudor Ulianovschi, desemnat de adunarea cetățenilor,</t>
  </si>
  <si>
    <t>Veniturile și cheltuielile candidatului</t>
  </si>
  <si>
    <t>Natalia Morari, desemnată de adunarea cetățenilor,</t>
  </si>
  <si>
    <t>Cheltuielile candidatului</t>
  </si>
  <si>
    <t>Mijloace
bănești la situația din 07.10.2024</t>
  </si>
  <si>
    <t>la situația din 14 octombrie 2024</t>
  </si>
  <si>
    <t>Cheltuieli, la situația din 14.10.2024</t>
  </si>
  <si>
    <t>Mijloace
bănești la situația din 14.10.2024</t>
  </si>
  <si>
    <t>la situația din  14 octombrie 2024</t>
  </si>
  <si>
    <t xml:space="preserve">                        (lei)</t>
  </si>
  <si>
    <t>la situația din 7 octombrie 2024</t>
  </si>
  <si>
    <t>la hotărârea Comisiei Electorale Centrale</t>
  </si>
  <si>
    <t>Denumirea indicatorilor</t>
  </si>
  <si>
    <t>Soldul mijloacelor financiare la începutul perioadei</t>
  </si>
  <si>
    <r>
      <rPr>
        <b/>
        <sz val="12"/>
        <rFont val="Times New Roman"/>
        <family val="1"/>
        <charset val="238"/>
      </rPr>
      <t>Venituri în perioada activității, total (2.1+2.2+2.3), inclusiv:</t>
    </r>
  </si>
  <si>
    <t>2.1.1</t>
  </si>
  <si>
    <t>2.1.2</t>
  </si>
  <si>
    <t>2.1.3</t>
  </si>
  <si>
    <r>
      <rPr>
        <sz val="12"/>
        <rFont val="Times New Roman"/>
        <family val="1"/>
        <charset val="238"/>
      </rPr>
      <t>Mijloace financiare provenite din donații de la persoane fizice</t>
    </r>
  </si>
  <si>
    <t>2.1.3.1</t>
  </si>
  <si>
    <r>
      <rPr>
        <sz val="12"/>
        <rFont val="Times New Roman"/>
        <family val="1"/>
        <charset val="238"/>
      </rPr>
      <t>Mijloace financiare provenite din donații de la persoane fizice membri de partid</t>
    </r>
  </si>
  <si>
    <t>2.1.3.2</t>
  </si>
  <si>
    <r>
      <rPr>
        <sz val="12"/>
        <rFont val="Times New Roman"/>
        <family val="1"/>
        <charset val="238"/>
      </rPr>
      <t>Mijloace financiare primite din partea altor persoane fizice cu venituri din țară</t>
    </r>
  </si>
  <si>
    <t>2.1.3.3</t>
  </si>
  <si>
    <r>
      <rPr>
        <sz val="12"/>
        <rFont val="Times New Roman"/>
        <family val="1"/>
        <charset val="238"/>
      </rPr>
      <t>Mijloace financiare primite din partea altor persoane fizice cu venituri din afara țării</t>
    </r>
  </si>
  <si>
    <t>2.1.3.4</t>
  </si>
  <si>
    <t>Mijloace financiare primite din partea altor persoane cu statutspecial, în sensul Legii nr.133/2016</t>
  </si>
  <si>
    <t>2.1.4</t>
  </si>
  <si>
    <r>
      <rPr>
        <sz val="12"/>
        <rFont val="Times New Roman"/>
        <family val="1"/>
        <charset val="238"/>
      </rPr>
      <t>Mijloace financiare provenite din donații de la persoane juridice</t>
    </r>
  </si>
  <si>
    <t>2.2.1</t>
  </si>
  <si>
    <t>proprietăți</t>
  </si>
  <si>
    <t>2.2.2</t>
  </si>
  <si>
    <t>bunuri</t>
  </si>
  <si>
    <t>2.2.3</t>
  </si>
  <si>
    <t>mărfuri</t>
  </si>
  <si>
    <t>2.2.4</t>
  </si>
  <si>
    <t>obiecte</t>
  </si>
  <si>
    <t>2.2.5</t>
  </si>
  <si>
    <r>
      <rPr>
        <sz val="12"/>
        <rFont val="Times New Roman"/>
        <family val="1"/>
        <charset val="238"/>
      </rPr>
      <t>lucrări sau servicii</t>
    </r>
  </si>
  <si>
    <t>2.3.1</t>
  </si>
  <si>
    <t>2.3.2</t>
  </si>
  <si>
    <t>2.3.3</t>
  </si>
  <si>
    <t>2.3.4</t>
  </si>
  <si>
    <t>2.3.5</t>
  </si>
  <si>
    <r>
      <rPr>
        <b/>
        <sz val="12"/>
        <rFont val="Times New Roman"/>
        <family val="1"/>
        <charset val="238"/>
      </rPr>
      <t>Cheltuieli în perioada activității, total (3.1+3.2):</t>
    </r>
  </si>
  <si>
    <r>
      <rPr>
        <b/>
        <sz val="12"/>
        <rFont val="Times New Roman"/>
        <family val="1"/>
        <charset val="238"/>
      </rPr>
      <t>Cheltuieli financiare pentru următoarele destinații, total</t>
    </r>
  </si>
  <si>
    <t>3.2.1</t>
  </si>
  <si>
    <t>3.2.2</t>
  </si>
  <si>
    <t>3.2.3</t>
  </si>
  <si>
    <t>3.2.4</t>
  </si>
  <si>
    <t>3.2.5</t>
  </si>
  <si>
    <r>
      <rPr>
        <b/>
        <sz val="12"/>
        <rFont val="Times New Roman"/>
        <family val="1"/>
        <charset val="238"/>
      </rPr>
      <t>Soldul mijloacelor financiare la sfârșitul perioadei</t>
    </r>
  </si>
  <si>
    <t>Activitatea de voluntariat</t>
  </si>
  <si>
    <t>nr. 3150 din 29 octombrie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</si>
</sst>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0"/>
      <color rgb="FF000000"/>
      <name val="Times New Roman"/>
      <charset val="204"/>
    </font>
    <font>
      <sz val="12"/>
      <name val="Times New Roman"/>
      <family val="1"/>
      <charset val="238"/>
    </font>
    <font>
      <b/>
      <sz val="12"/>
      <name val="Times New Roman"/>
      <family val="1"/>
      <charset val="238"/>
    </font>
    <font>
      <sz val="9"/>
      <color rgb="FF000000"/>
      <name val="Times New Roman"/>
      <family val="2"/>
    </font>
    <font>
      <b/>
      <sz val="12"/>
      <color rgb="FF000000"/>
      <name val="Times New Roman"/>
      <family val="2"/>
    </font>
    <font>
      <b/>
      <sz val="11"/>
      <color rgb="FF000000"/>
      <name val="Times New Roman"/>
      <family val="2"/>
    </font>
    <font>
      <sz val="10"/>
      <name val="Times New Roman"/>
      <family val="1"/>
      <charset val="238"/>
    </font>
    <font>
      <sz val="12"/>
      <color rgb="FF000000"/>
      <name val="Times New Roman"/>
      <family val="2"/>
    </font>
    <font>
      <sz val="12"/>
      <name val="Times New Roman"/>
      <family val="1"/>
    </font>
    <font>
      <b/>
      <sz val="12"/>
      <name val="Times New Roman"/>
      <family val="1"/>
    </font>
    <font>
      <sz val="10"/>
      <name val="Times New Roman"/>
      <family val="1"/>
    </font>
    <font>
      <sz val="8"/>
      <color rgb="FF000000"/>
      <name val="Times New Roman"/>
      <family val="1"/>
    </font>
    <font>
      <b/>
      <sz val="12"/>
      <color rgb="FF000000"/>
      <name val="Times New Roman"/>
      <family val="1"/>
    </font>
    <font>
      <b/>
      <sz val="12"/>
      <color rgb="FF000000"/>
      <name val="Times New Roman"/>
      <family val="1"/>
      <charset val="238"/>
    </font>
    <font>
      <sz val="12"/>
      <color rgb="FF000000"/>
      <name val="Times New Roman"/>
      <family val="1"/>
      <charset val="238"/>
    </font>
    <font>
      <b/>
      <sz val="12"/>
      <name val="Times New Roman"/>
      <family val="2"/>
    </font>
    <font>
      <sz val="12"/>
      <name val="Times New Roman"/>
      <family val="2"/>
    </font>
    <font>
      <sz val="8"/>
      <name val="Times New Roman"/>
      <family val="1"/>
      <charset val="238"/>
    </font>
    <font>
      <b/>
      <sz val="11"/>
      <name val="Times New Roman"/>
      <family val="1"/>
      <charset val="238"/>
    </font>
    <font>
      <sz val="9"/>
      <name val="Times New Roman"/>
      <family val="1"/>
      <charset val="238"/>
    </font>
  </fonts>
  <fills count="2">
    <fill>
      <patternFill patternType="none"/>
    </fill>
    <fill>
      <patternFill patternType="gray125"/>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s>
  <cellStyleXfs count="1">
    <xf numFmtId="0" fontId="0" fillId="0" borderId="0"/>
  </cellStyleXfs>
  <cellXfs count="193">
    <xf numFmtId="0" fontId="0" fillId="0" borderId="0" xfId="0" applyAlignment="1">
      <alignment horizontal="left" vertical="top"/>
    </xf>
    <xf numFmtId="0" fontId="11" fillId="0" borderId="0" xfId="0" applyFont="1" applyAlignment="1">
      <alignment horizontal="left" vertical="top"/>
    </xf>
    <xf numFmtId="0" fontId="8" fillId="0" borderId="0" xfId="0" applyFont="1" applyAlignment="1">
      <alignment horizontal="right" vertical="top"/>
    </xf>
    <xf numFmtId="0" fontId="0" fillId="0" borderId="0" xfId="0" applyAlignment="1">
      <alignment horizontal="left" vertical="center"/>
    </xf>
    <xf numFmtId="0" fontId="12" fillId="0" borderId="0" xfId="0" applyFont="1" applyAlignment="1">
      <alignment horizontal="center" vertical="center"/>
    </xf>
    <xf numFmtId="165" fontId="0" fillId="0" borderId="0" xfId="0" applyNumberFormat="1" applyAlignment="1">
      <alignment horizontal="left" vertical="top"/>
    </xf>
    <xf numFmtId="0" fontId="8" fillId="0" borderId="0" xfId="0" applyFont="1" applyAlignment="1">
      <alignment horizontal="right" vertical="top"/>
    </xf>
    <xf numFmtId="4" fontId="0" fillId="0" borderId="0" xfId="0" applyNumberFormat="1" applyAlignment="1">
      <alignment horizontal="left" vertical="top"/>
    </xf>
    <xf numFmtId="0" fontId="0" fillId="0" borderId="0" xfId="0" applyFill="1" applyAlignment="1">
      <alignment horizontal="left" vertical="top"/>
    </xf>
    <xf numFmtId="0" fontId="8" fillId="0" borderId="0" xfId="0" applyFont="1" applyFill="1" applyAlignment="1">
      <alignment horizontal="right" vertical="top"/>
    </xf>
    <xf numFmtId="0" fontId="9" fillId="0" borderId="1"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1" fillId="0" borderId="0" xfId="0" applyFont="1" applyFill="1" applyAlignment="1">
      <alignment horizontal="left" vertical="top"/>
    </xf>
    <xf numFmtId="164" fontId="11" fillId="0" borderId="1" xfId="0" applyNumberFormat="1" applyFont="1" applyFill="1" applyBorder="1" applyAlignment="1">
      <alignment horizontal="center" vertical="top" wrapText="1"/>
    </xf>
    <xf numFmtId="164" fontId="11" fillId="0" borderId="5"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top"/>
    </xf>
    <xf numFmtId="0" fontId="1" fillId="0" borderId="1" xfId="0" applyFont="1" applyFill="1" applyBorder="1" applyAlignment="1">
      <alignment horizontal="left" vertical="top"/>
    </xf>
    <xf numFmtId="0" fontId="1" fillId="0" borderId="2" xfId="0" applyFont="1" applyFill="1" applyBorder="1" applyAlignment="1">
      <alignment horizontal="left" vertical="top"/>
    </xf>
    <xf numFmtId="4" fontId="14" fillId="0" borderId="5"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4" fontId="15" fillId="0" borderId="5" xfId="0" applyNumberFormat="1" applyFont="1" applyFill="1" applyBorder="1" applyAlignment="1">
      <alignment horizontal="center" vertical="center" wrapText="1"/>
    </xf>
    <xf numFmtId="4" fontId="15" fillId="0" borderId="5" xfId="0" applyNumberFormat="1" applyFont="1" applyFill="1" applyBorder="1" applyAlignment="1">
      <alignment horizontal="center" vertical="center"/>
    </xf>
    <xf numFmtId="0" fontId="2" fillId="0" borderId="0" xfId="0" applyFont="1" applyFill="1" applyAlignment="1">
      <alignment horizontal="left" vertical="top"/>
    </xf>
    <xf numFmtId="0" fontId="8" fillId="0" borderId="3" xfId="0" applyFont="1" applyFill="1" applyBorder="1" applyAlignment="1">
      <alignment horizontal="center" vertical="top" wrapText="1"/>
    </xf>
    <xf numFmtId="0" fontId="8" fillId="0" borderId="1" xfId="0" applyFont="1" applyFill="1" applyBorder="1" applyAlignment="1">
      <alignment horizontal="center" vertical="top" wrapText="1"/>
    </xf>
    <xf numFmtId="0" fontId="14" fillId="0" borderId="5" xfId="0" applyFont="1" applyFill="1" applyBorder="1" applyAlignment="1">
      <alignment horizontal="center" vertical="top" wrapText="1"/>
    </xf>
    <xf numFmtId="1" fontId="3" fillId="0" borderId="3" xfId="0" applyNumberFormat="1" applyFont="1" applyFill="1" applyBorder="1" applyAlignment="1">
      <alignment horizontal="center" vertical="top" shrinkToFit="1"/>
    </xf>
    <xf numFmtId="1" fontId="3" fillId="0" borderId="1" xfId="0" applyNumberFormat="1" applyFont="1" applyFill="1" applyBorder="1" applyAlignment="1">
      <alignment horizontal="center" vertical="top" shrinkToFit="1"/>
    </xf>
    <xf numFmtId="4" fontId="14" fillId="0" borderId="5" xfId="0" applyNumberFormat="1" applyFont="1" applyFill="1" applyBorder="1" applyAlignment="1">
      <alignment horizontal="center" vertical="top"/>
    </xf>
    <xf numFmtId="4" fontId="7" fillId="0" borderId="1" xfId="0" applyNumberFormat="1" applyFont="1" applyFill="1" applyBorder="1" applyAlignment="1">
      <alignment horizontal="center" vertical="top" shrinkToFit="1"/>
    </xf>
    <xf numFmtId="4" fontId="0" fillId="0" borderId="0" xfId="0" applyNumberFormat="1" applyFill="1" applyAlignment="1">
      <alignment horizontal="left" vertical="top"/>
    </xf>
    <xf numFmtId="0" fontId="8" fillId="0" borderId="0" xfId="0" applyFont="1" applyFill="1" applyAlignment="1">
      <alignment horizontal="right" vertical="center"/>
    </xf>
    <xf numFmtId="0" fontId="0" fillId="0" borderId="0" xfId="0" applyFill="1" applyAlignment="1">
      <alignment horizontal="center" vertical="top"/>
    </xf>
    <xf numFmtId="0" fontId="1" fillId="0" borderId="0" xfId="0" applyFont="1" applyFill="1" applyAlignment="1">
      <alignment horizontal="right" vertical="top"/>
    </xf>
    <xf numFmtId="0" fontId="0" fillId="0" borderId="0" xfId="0" applyFill="1" applyAlignment="1">
      <alignment horizontal="left" vertical="center"/>
    </xf>
    <xf numFmtId="0" fontId="2" fillId="0" borderId="1" xfId="0" applyFont="1" applyFill="1" applyBorder="1" applyAlignment="1">
      <alignment horizontal="left" vertical="top" wrapText="1"/>
    </xf>
    <xf numFmtId="4" fontId="2"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top" wrapText="1"/>
    </xf>
    <xf numFmtId="4" fontId="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7" fillId="0" borderId="3" xfId="0" applyNumberFormat="1" applyFont="1" applyFill="1" applyBorder="1" applyAlignment="1">
      <alignment horizontal="center" vertical="top" shrinkToFi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xf>
    <xf numFmtId="0" fontId="2" fillId="0" borderId="2" xfId="0" applyFont="1" applyFill="1" applyBorder="1" applyAlignment="1">
      <alignment horizontal="left" vertical="top"/>
    </xf>
    <xf numFmtId="4" fontId="2" fillId="0" borderId="5" xfId="0" applyNumberFormat="1" applyFont="1" applyFill="1" applyBorder="1" applyAlignment="1">
      <alignment horizontal="center" vertical="top" wrapText="1"/>
    </xf>
    <xf numFmtId="4" fontId="9" fillId="0" borderId="5"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top" wrapText="1"/>
    </xf>
    <xf numFmtId="0" fontId="2" fillId="0" borderId="0" xfId="0" applyFont="1" applyFill="1" applyAlignment="1">
      <alignment horizontal="center" vertical="center"/>
    </xf>
    <xf numFmtId="1" fontId="3" fillId="0" borderId="18" xfId="0" applyNumberFormat="1" applyFont="1" applyFill="1" applyBorder="1" applyAlignment="1">
      <alignment horizontal="center" vertical="top" shrinkToFit="1"/>
    </xf>
    <xf numFmtId="1" fontId="3" fillId="0" borderId="17" xfId="0" applyNumberFormat="1" applyFont="1" applyFill="1" applyBorder="1" applyAlignment="1">
      <alignment horizontal="center" vertical="top" shrinkToFit="1"/>
    </xf>
    <xf numFmtId="4" fontId="7" fillId="0" borderId="5" xfId="0" applyNumberFormat="1" applyFont="1" applyFill="1" applyBorder="1" applyAlignment="1">
      <alignment horizontal="center" vertical="top" shrinkToFit="1"/>
    </xf>
    <xf numFmtId="0" fontId="9" fillId="0" borderId="1" xfId="0" applyFont="1" applyFill="1" applyBorder="1" applyAlignment="1">
      <alignment horizontal="left" vertical="top" wrapText="1"/>
    </xf>
    <xf numFmtId="164" fontId="11" fillId="0" borderId="5" xfId="0" applyNumberFormat="1" applyFont="1" applyFill="1" applyBorder="1" applyAlignment="1">
      <alignment horizontal="center" vertical="top" wrapText="1"/>
    </xf>
    <xf numFmtId="4" fontId="15" fillId="0" borderId="5" xfId="0" applyNumberFormat="1" applyFont="1" applyFill="1" applyBorder="1" applyAlignment="1">
      <alignment horizontal="center" vertical="top" wrapText="1"/>
    </xf>
    <xf numFmtId="4" fontId="4" fillId="0" borderId="5" xfId="0" applyNumberFormat="1" applyFont="1" applyFill="1" applyBorder="1" applyAlignment="1">
      <alignment horizontal="center" vertical="top" wrapText="1"/>
    </xf>
    <xf numFmtId="0" fontId="8" fillId="0" borderId="0" xfId="0" applyFont="1" applyFill="1" applyAlignment="1">
      <alignment vertical="top"/>
    </xf>
    <xf numFmtId="4" fontId="14" fillId="0" borderId="7" xfId="0" applyNumberFormat="1" applyFont="1" applyFill="1" applyBorder="1" applyAlignment="1">
      <alignment horizontal="center" vertical="top"/>
    </xf>
    <xf numFmtId="0" fontId="0" fillId="0" borderId="0" xfId="0" applyFill="1" applyBorder="1" applyAlignment="1">
      <alignment horizontal="left" vertical="top"/>
    </xf>
    <xf numFmtId="0" fontId="8" fillId="0" borderId="5" xfId="0" applyFont="1" applyFill="1" applyBorder="1" applyAlignment="1">
      <alignment horizontal="center" vertical="top" wrapText="1"/>
    </xf>
    <xf numFmtId="1" fontId="3" fillId="0" borderId="5" xfId="0" applyNumberFormat="1" applyFont="1" applyFill="1" applyBorder="1" applyAlignment="1">
      <alignment horizontal="center" vertical="top" shrinkToFit="1"/>
    </xf>
    <xf numFmtId="4" fontId="16" fillId="0" borderId="5" xfId="0" applyNumberFormat="1" applyFont="1" applyFill="1" applyBorder="1" applyAlignment="1">
      <alignment horizontal="center" vertical="top" shrinkToFit="1"/>
    </xf>
    <xf numFmtId="0" fontId="1" fillId="0" borderId="0" xfId="0" applyFont="1" applyFill="1" applyAlignment="1">
      <alignment horizontal="right" vertical="top"/>
    </xf>
    <xf numFmtId="0" fontId="1" fillId="0" borderId="2" xfId="0" applyFont="1" applyFill="1" applyBorder="1" applyAlignment="1">
      <alignment horizontal="left" vertical="top"/>
    </xf>
    <xf numFmtId="0" fontId="6" fillId="0" borderId="0" xfId="0" applyFont="1" applyFill="1" applyAlignment="1">
      <alignment horizontal="left" vertical="top"/>
    </xf>
    <xf numFmtId="0" fontId="6" fillId="0" borderId="0" xfId="0" applyFont="1" applyAlignment="1">
      <alignment horizontal="left" vertical="top"/>
    </xf>
    <xf numFmtId="0" fontId="2" fillId="0" borderId="0" xfId="0" applyFont="1" applyFill="1" applyAlignment="1">
      <alignment vertical="center"/>
    </xf>
    <xf numFmtId="0" fontId="6" fillId="0" borderId="0" xfId="0" applyFont="1" applyFill="1" applyAlignment="1">
      <alignment vertical="center"/>
    </xf>
    <xf numFmtId="0" fontId="2" fillId="0" borderId="5" xfId="0" applyFont="1" applyFill="1" applyBorder="1" applyAlignment="1">
      <alignment horizontal="center" vertical="center" wrapText="1"/>
    </xf>
    <xf numFmtId="0" fontId="17" fillId="0" borderId="0" xfId="0" applyFont="1" applyFill="1" applyAlignment="1">
      <alignment horizontal="left" vertical="top"/>
    </xf>
    <xf numFmtId="164" fontId="17" fillId="0" borderId="1" xfId="0" applyNumberFormat="1" applyFont="1" applyFill="1" applyBorder="1" applyAlignment="1">
      <alignment horizontal="center" vertical="top" wrapText="1"/>
    </xf>
    <xf numFmtId="0" fontId="1" fillId="0" borderId="5"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6" fillId="0" borderId="0" xfId="0" applyFont="1" applyFill="1" applyAlignment="1">
      <alignment horizontal="left" vertical="center"/>
    </xf>
    <xf numFmtId="0" fontId="6" fillId="0" borderId="1" xfId="0" applyFont="1" applyFill="1" applyBorder="1" applyAlignment="1">
      <alignment horizontal="left" vertical="top"/>
    </xf>
    <xf numFmtId="0" fontId="6" fillId="0" borderId="2" xfId="0" applyFont="1" applyFill="1" applyBorder="1" applyAlignment="1">
      <alignment horizontal="left" vertical="top"/>
    </xf>
    <xf numFmtId="0" fontId="6" fillId="0" borderId="2"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vertical="top"/>
    </xf>
    <xf numFmtId="0" fontId="6" fillId="0" borderId="2" xfId="0" applyFont="1" applyFill="1" applyBorder="1" applyAlignment="1">
      <alignment vertical="top"/>
    </xf>
    <xf numFmtId="0" fontId="2" fillId="0" borderId="0" xfId="0" applyFont="1" applyAlignment="1">
      <alignment horizontal="left" vertical="top"/>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5" xfId="0" applyFont="1" applyFill="1" applyBorder="1" applyAlignment="1">
      <alignment horizontal="center" vertical="top" wrapText="1"/>
    </xf>
    <xf numFmtId="1" fontId="19" fillId="0" borderId="18" xfId="0" applyNumberFormat="1" applyFont="1" applyFill="1" applyBorder="1" applyAlignment="1">
      <alignment horizontal="center" vertical="top" shrinkToFit="1"/>
    </xf>
    <xf numFmtId="1" fontId="19" fillId="0" borderId="17" xfId="0" applyNumberFormat="1" applyFont="1" applyFill="1" applyBorder="1" applyAlignment="1">
      <alignment horizontal="center" vertical="top" shrinkToFit="1"/>
    </xf>
    <xf numFmtId="4" fontId="1" fillId="0" borderId="5" xfId="0" applyNumberFormat="1" applyFont="1" applyFill="1" applyBorder="1" applyAlignment="1">
      <alignment horizontal="center" vertical="top"/>
    </xf>
    <xf numFmtId="4" fontId="1" fillId="0" borderId="5" xfId="0" applyNumberFormat="1" applyFont="1" applyFill="1" applyBorder="1" applyAlignment="1">
      <alignment horizontal="center" vertical="top" shrinkToFit="1"/>
    </xf>
    <xf numFmtId="4" fontId="6" fillId="0" borderId="0" xfId="0" applyNumberFormat="1" applyFont="1" applyAlignment="1">
      <alignment horizontal="left" vertical="top"/>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9" fillId="0" borderId="2" xfId="0" applyFont="1" applyFill="1" applyBorder="1" applyAlignment="1">
      <alignment horizontal="left" vertical="top" wrapText="1"/>
    </xf>
    <xf numFmtId="1" fontId="3" fillId="0" borderId="6" xfId="0" applyNumberFormat="1" applyFont="1" applyFill="1" applyBorder="1" applyAlignment="1">
      <alignment horizontal="center" vertical="top" shrinkToFit="1"/>
    </xf>
    <xf numFmtId="1" fontId="3" fillId="0" borderId="7" xfId="0" applyNumberFormat="1" applyFont="1" applyFill="1" applyBorder="1" applyAlignment="1">
      <alignment horizontal="center" vertical="top" shrinkToFit="1"/>
    </xf>
    <xf numFmtId="4" fontId="7" fillId="0" borderId="6" xfId="0" applyNumberFormat="1" applyFont="1" applyFill="1" applyBorder="1" applyAlignment="1">
      <alignment horizontal="center" vertical="top" wrapText="1" shrinkToFit="1"/>
    </xf>
    <xf numFmtId="4" fontId="7" fillId="0" borderId="7" xfId="0" applyNumberFormat="1" applyFont="1" applyFill="1" applyBorder="1" applyAlignment="1">
      <alignment horizontal="center" vertical="top" wrapText="1" shrinkToFi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164" fontId="11" fillId="0" borderId="2" xfId="0" applyNumberFormat="1" applyFont="1" applyFill="1" applyBorder="1" applyAlignment="1">
      <alignment horizontal="center" vertical="top"/>
    </xf>
    <xf numFmtId="164" fontId="11" fillId="0" borderId="4" xfId="0" applyNumberFormat="1" applyFont="1" applyFill="1" applyBorder="1" applyAlignment="1">
      <alignment horizontal="center" vertical="top"/>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4" xfId="0" applyFont="1" applyFill="1" applyBorder="1" applyAlignment="1">
      <alignment horizontal="left" vertical="top" wrapText="1"/>
    </xf>
    <xf numFmtId="0" fontId="8"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0" xfId="0" applyFont="1" applyFill="1" applyAlignment="1">
      <alignment horizontal="right" vertical="top"/>
    </xf>
    <xf numFmtId="0" fontId="8" fillId="0" borderId="0" xfId="0" applyFont="1" applyFill="1" applyAlignment="1">
      <alignment horizontal="right" vertical="top"/>
    </xf>
    <xf numFmtId="0" fontId="1"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14" fillId="0" borderId="19" xfId="0" applyFont="1" applyFill="1" applyBorder="1" applyAlignment="1">
      <alignment horizontal="left"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9" fillId="0" borderId="3" xfId="0" applyFont="1" applyFill="1" applyBorder="1" applyAlignment="1">
      <alignment horizontal="left" vertical="top" wrapText="1"/>
    </xf>
    <xf numFmtId="0" fontId="1" fillId="0" borderId="0" xfId="0" applyFont="1" applyFill="1" applyAlignment="1">
      <alignment horizontal="right" vertical="center"/>
    </xf>
    <xf numFmtId="164" fontId="11" fillId="0" borderId="2" xfId="0" applyNumberFormat="1" applyFont="1" applyFill="1" applyBorder="1" applyAlignment="1">
      <alignment horizontal="center" vertical="top" wrapText="1"/>
    </xf>
    <xf numFmtId="164" fontId="11" fillId="0" borderId="4" xfId="0" applyNumberFormat="1" applyFont="1" applyFill="1" applyBorder="1" applyAlignment="1">
      <alignment horizontal="center" vertical="top" wrapText="1"/>
    </xf>
    <xf numFmtId="164" fontId="11" fillId="0" borderId="3" xfId="0" applyNumberFormat="1"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0" xfId="0" applyFont="1" applyFill="1" applyAlignment="1">
      <alignment horizontal="center" vertical="center"/>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1" fillId="0" borderId="2" xfId="0" applyFont="1" applyFill="1" applyBorder="1" applyAlignment="1">
      <alignment horizontal="left" vertical="top"/>
    </xf>
    <xf numFmtId="0" fontId="1" fillId="0" borderId="4" xfId="0" applyFont="1" applyFill="1" applyBorder="1" applyAlignment="1">
      <alignment horizontal="left" vertical="top"/>
    </xf>
    <xf numFmtId="0" fontId="1" fillId="0" borderId="19" xfId="0" applyFont="1" applyFill="1" applyBorder="1" applyAlignment="1">
      <alignment horizontal="left" vertical="top"/>
    </xf>
    <xf numFmtId="164" fontId="17" fillId="0" borderId="2" xfId="0" applyNumberFormat="1" applyFont="1" applyFill="1" applyBorder="1" applyAlignment="1">
      <alignment horizontal="center" vertical="top"/>
    </xf>
    <xf numFmtId="164" fontId="17" fillId="0" borderId="4" xfId="0" applyNumberFormat="1" applyFont="1" applyFill="1" applyBorder="1" applyAlignment="1">
      <alignment horizontal="center" vertical="top"/>
    </xf>
    <xf numFmtId="0" fontId="1"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top"/>
    </xf>
    <xf numFmtId="0" fontId="6" fillId="0" borderId="4" xfId="0" applyFont="1" applyFill="1" applyBorder="1" applyAlignment="1">
      <alignment horizontal="left" vertical="top"/>
    </xf>
    <xf numFmtId="0" fontId="1" fillId="0" borderId="2" xfId="0" applyFont="1" applyFill="1" applyBorder="1" applyAlignment="1">
      <alignment vertical="top"/>
    </xf>
    <xf numFmtId="0" fontId="1" fillId="0" borderId="4" xfId="0" applyFont="1" applyFill="1" applyBorder="1" applyAlignment="1">
      <alignment vertical="top"/>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1" fontId="19" fillId="0" borderId="8" xfId="0" applyNumberFormat="1" applyFont="1" applyFill="1" applyBorder="1" applyAlignment="1">
      <alignment horizontal="center" vertical="top" shrinkToFit="1"/>
    </xf>
    <xf numFmtId="1" fontId="19" fillId="0" borderId="13" xfId="0" applyNumberFormat="1" applyFont="1" applyFill="1" applyBorder="1" applyAlignment="1">
      <alignment horizontal="center" vertical="top" shrinkToFit="1"/>
    </xf>
    <xf numFmtId="4" fontId="1" fillId="0" borderId="5" xfId="0" applyNumberFormat="1" applyFont="1" applyFill="1" applyBorder="1" applyAlignment="1">
      <alignment horizontal="center" vertical="top" wrapText="1" shrinkToFit="1"/>
    </xf>
    <xf numFmtId="0" fontId="6" fillId="0" borderId="2" xfId="0" applyFont="1" applyFill="1" applyBorder="1" applyAlignment="1">
      <alignment vertical="top"/>
    </xf>
    <xf numFmtId="0" fontId="6" fillId="0" borderId="4" xfId="0" applyFont="1" applyFill="1" applyBorder="1" applyAlignment="1">
      <alignment vertical="top"/>
    </xf>
    <xf numFmtId="0" fontId="2" fillId="0" borderId="0" xfId="0" applyFont="1" applyFill="1" applyAlignment="1">
      <alignment horizontal="center"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1" fontId="3" fillId="0" borderId="8" xfId="0" applyNumberFormat="1" applyFont="1" applyFill="1" applyBorder="1" applyAlignment="1">
      <alignment horizontal="center" vertical="top" shrinkToFit="1"/>
    </xf>
    <xf numFmtId="1" fontId="3" fillId="0" borderId="13" xfId="0" applyNumberFormat="1" applyFont="1" applyFill="1" applyBorder="1" applyAlignment="1">
      <alignment horizontal="center" vertical="top" shrinkToFit="1"/>
    </xf>
    <xf numFmtId="4" fontId="7" fillId="0" borderId="5" xfId="0" applyNumberFormat="1" applyFont="1" applyFill="1" applyBorder="1" applyAlignment="1">
      <alignment horizontal="center" vertical="top" wrapText="1" shrinkToFi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8" xfId="0" applyFont="1" applyFill="1" applyBorder="1" applyAlignment="1">
      <alignment horizontal="center" vertical="top"/>
    </xf>
    <xf numFmtId="0" fontId="2" fillId="0" borderId="12" xfId="0" applyFont="1" applyFill="1" applyBorder="1" applyAlignment="1">
      <alignment horizontal="center" vertical="top"/>
    </xf>
    <xf numFmtId="0" fontId="2" fillId="0" borderId="13" xfId="0" applyFont="1" applyFill="1" applyBorder="1" applyAlignment="1">
      <alignment horizontal="center" vertical="top"/>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16" xfId="0" applyFont="1" applyFill="1" applyBorder="1" applyAlignment="1">
      <alignment horizontal="center" vertical="top"/>
    </xf>
    <xf numFmtId="164" fontId="11" fillId="0" borderId="5"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13" fillId="0" borderId="5" xfId="0" applyFont="1" applyFill="1" applyBorder="1" applyAlignment="1">
      <alignment horizontal="center" vertical="top" wrapText="1"/>
    </xf>
    <xf numFmtId="0" fontId="8" fillId="0" borderId="4" xfId="0" applyFont="1" applyFill="1" applyBorder="1" applyAlignment="1">
      <alignment horizontal="left" vertical="center" wrapText="1"/>
    </xf>
    <xf numFmtId="0" fontId="8" fillId="0" borderId="5" xfId="0" applyFont="1" applyFill="1" applyBorder="1" applyAlignment="1">
      <alignment horizontal="center" vertical="top" wrapText="1"/>
    </xf>
    <xf numFmtId="1" fontId="3" fillId="0" borderId="5" xfId="0" applyNumberFormat="1" applyFont="1" applyFill="1" applyBorder="1" applyAlignment="1">
      <alignment horizontal="center" vertical="top"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workbookViewId="0">
      <selection activeCell="F3" sqref="F3:G3"/>
    </sheetView>
  </sheetViews>
  <sheetFormatPr defaultRowHeight="12.75" x14ac:dyDescent="0.2"/>
  <cols>
    <col min="1" max="1" width="9.33203125" customWidth="1"/>
    <col min="2" max="2" width="9.33203125" hidden="1" customWidth="1"/>
    <col min="3" max="3" width="8" customWidth="1"/>
    <col min="4" max="4" width="16.83203125" customWidth="1"/>
    <col min="5" max="5" width="22" customWidth="1"/>
    <col min="6" max="6" width="26.83203125" customWidth="1"/>
    <col min="7" max="7" width="21.5" customWidth="1"/>
  </cols>
  <sheetData>
    <row r="1" spans="1:17" ht="15.75" customHeight="1" x14ac:dyDescent="0.2">
      <c r="G1" s="6" t="s">
        <v>63</v>
      </c>
    </row>
    <row r="2" spans="1:17" ht="15.75" customHeight="1" x14ac:dyDescent="0.2">
      <c r="A2" s="8"/>
      <c r="B2" s="8"/>
      <c r="C2" s="8"/>
      <c r="D2" s="8"/>
      <c r="E2" s="127" t="s">
        <v>0</v>
      </c>
      <c r="F2" s="127"/>
      <c r="G2" s="127"/>
      <c r="H2" s="8"/>
    </row>
    <row r="3" spans="1:17" ht="15.75" customHeight="1" x14ac:dyDescent="0.2">
      <c r="A3" s="8"/>
      <c r="B3" s="8"/>
      <c r="C3" s="8"/>
      <c r="D3" s="8"/>
      <c r="E3" s="8"/>
      <c r="F3" s="128" t="s">
        <v>152</v>
      </c>
      <c r="G3" s="127"/>
      <c r="H3" s="8"/>
    </row>
    <row r="4" spans="1:17" x14ac:dyDescent="0.2">
      <c r="A4" s="8"/>
      <c r="B4" s="8"/>
      <c r="C4" s="8"/>
      <c r="D4" s="8"/>
      <c r="E4" s="8"/>
      <c r="F4" s="8"/>
      <c r="G4" s="8"/>
      <c r="H4" s="8"/>
    </row>
    <row r="5" spans="1:17" x14ac:dyDescent="0.2">
      <c r="A5" s="8"/>
      <c r="B5" s="8"/>
      <c r="C5" s="8"/>
      <c r="D5" s="8"/>
      <c r="E5" s="8"/>
      <c r="F5" s="8"/>
      <c r="G5" s="8"/>
      <c r="H5" s="8"/>
    </row>
    <row r="6" spans="1:17" ht="15.75" customHeight="1" x14ac:dyDescent="0.2">
      <c r="A6" s="8"/>
      <c r="B6" s="8"/>
      <c r="C6" s="101" t="s">
        <v>78</v>
      </c>
      <c r="D6" s="101"/>
      <c r="E6" s="101"/>
      <c r="F6" s="101"/>
      <c r="G6" s="101"/>
      <c r="H6" s="8"/>
    </row>
    <row r="7" spans="1:17" ht="15.75" customHeight="1" x14ac:dyDescent="0.2">
      <c r="A7" s="8"/>
      <c r="B7" s="8"/>
      <c r="C7" s="102" t="s">
        <v>77</v>
      </c>
      <c r="D7" s="102"/>
      <c r="E7" s="102"/>
      <c r="F7" s="102"/>
      <c r="G7" s="102"/>
      <c r="H7" s="8"/>
    </row>
    <row r="8" spans="1:17" ht="15.75" customHeight="1" x14ac:dyDescent="0.2">
      <c r="A8" s="8"/>
      <c r="B8" s="8"/>
      <c r="C8" s="102" t="s">
        <v>104</v>
      </c>
      <c r="D8" s="102"/>
      <c r="E8" s="102"/>
      <c r="F8" s="102"/>
      <c r="G8" s="102"/>
      <c r="H8" s="12"/>
      <c r="I8" s="1"/>
    </row>
    <row r="9" spans="1:17" x14ac:dyDescent="0.2">
      <c r="A9" s="8"/>
      <c r="B9" s="8"/>
      <c r="C9" s="8"/>
      <c r="D9" s="8"/>
      <c r="E9" s="8"/>
      <c r="F9" s="8"/>
      <c r="G9" s="8"/>
      <c r="H9" s="8"/>
    </row>
    <row r="10" spans="1:17" x14ac:dyDescent="0.2">
      <c r="A10" s="8"/>
      <c r="B10" s="8"/>
      <c r="C10" s="8"/>
      <c r="D10" s="8"/>
      <c r="E10" s="8"/>
      <c r="F10" s="8"/>
      <c r="G10" s="8"/>
      <c r="H10" s="8"/>
    </row>
    <row r="11" spans="1:17" ht="15.75" x14ac:dyDescent="0.2">
      <c r="A11" s="8"/>
      <c r="B11" s="8"/>
      <c r="C11" s="8"/>
      <c r="D11" s="8"/>
      <c r="E11" s="8"/>
      <c r="F11" s="8"/>
      <c r="G11" s="9" t="s">
        <v>50</v>
      </c>
      <c r="H11" s="8"/>
      <c r="P11" s="4"/>
      <c r="Q11" s="4"/>
    </row>
    <row r="12" spans="1:17" ht="47.25" x14ac:dyDescent="0.2">
      <c r="A12" s="8"/>
      <c r="B12" s="8"/>
      <c r="C12" s="10" t="s">
        <v>49</v>
      </c>
      <c r="D12" s="118" t="s">
        <v>3</v>
      </c>
      <c r="E12" s="119"/>
      <c r="F12" s="119"/>
      <c r="G12" s="11" t="s">
        <v>106</v>
      </c>
      <c r="H12" s="8"/>
      <c r="P12" s="4"/>
      <c r="Q12" s="4"/>
    </row>
    <row r="13" spans="1:17" s="1" customFormat="1" ht="15.75" x14ac:dyDescent="0.2">
      <c r="A13" s="12"/>
      <c r="B13" s="12"/>
      <c r="C13" s="13">
        <v>1</v>
      </c>
      <c r="D13" s="120">
        <v>2</v>
      </c>
      <c r="E13" s="121"/>
      <c r="F13" s="121"/>
      <c r="G13" s="14">
        <v>3</v>
      </c>
      <c r="H13" s="12"/>
      <c r="M13"/>
      <c r="N13"/>
      <c r="O13"/>
      <c r="P13" s="4"/>
      <c r="Q13" s="4"/>
    </row>
    <row r="14" spans="1:17" ht="22.5" customHeight="1" x14ac:dyDescent="0.2">
      <c r="A14" s="8"/>
      <c r="B14" s="8"/>
      <c r="C14" s="15">
        <v>1</v>
      </c>
      <c r="D14" s="122" t="s">
        <v>4</v>
      </c>
      <c r="E14" s="123"/>
      <c r="F14" s="123"/>
      <c r="G14" s="19">
        <v>2844174.7</v>
      </c>
      <c r="H14" s="8"/>
      <c r="P14" s="4"/>
      <c r="Q14" s="4"/>
    </row>
    <row r="15" spans="1:17" ht="33.75" customHeight="1" x14ac:dyDescent="0.2">
      <c r="A15" s="8"/>
      <c r="B15" s="8"/>
      <c r="C15" s="15">
        <v>2</v>
      </c>
      <c r="D15" s="105" t="s">
        <v>5</v>
      </c>
      <c r="E15" s="106"/>
      <c r="F15" s="106"/>
      <c r="G15" s="19">
        <f>G16+G26+G32</f>
        <v>949770.8</v>
      </c>
      <c r="H15" s="8"/>
      <c r="P15" s="4"/>
      <c r="Q15" s="4"/>
    </row>
    <row r="16" spans="1:17" ht="36" customHeight="1" x14ac:dyDescent="0.2">
      <c r="A16" s="8"/>
      <c r="B16" s="8"/>
      <c r="C16" s="20" t="s">
        <v>53</v>
      </c>
      <c r="D16" s="113" t="s">
        <v>46</v>
      </c>
      <c r="E16" s="124"/>
      <c r="F16" s="124"/>
      <c r="G16" s="19">
        <f>G17+G18+G19+G24+G25</f>
        <v>536139</v>
      </c>
      <c r="H16" s="8"/>
    </row>
    <row r="17" spans="1:8" ht="20.25" customHeight="1" x14ac:dyDescent="0.2">
      <c r="A17" s="8"/>
      <c r="B17" s="8"/>
      <c r="C17" s="21" t="s">
        <v>7</v>
      </c>
      <c r="D17" s="22" t="s">
        <v>66</v>
      </c>
      <c r="E17" s="23"/>
      <c r="F17" s="24"/>
      <c r="G17" s="25">
        <v>0</v>
      </c>
      <c r="H17" s="8"/>
    </row>
    <row r="18" spans="1:8" ht="16.5" customHeight="1" x14ac:dyDescent="0.2">
      <c r="A18" s="8"/>
      <c r="B18" s="8"/>
      <c r="C18" s="21" t="s">
        <v>8</v>
      </c>
      <c r="D18" s="125" t="s">
        <v>67</v>
      </c>
      <c r="E18" s="126"/>
      <c r="F18" s="126"/>
      <c r="G18" s="25">
        <v>0</v>
      </c>
      <c r="H18" s="8"/>
    </row>
    <row r="19" spans="1:8" ht="18.75" customHeight="1" x14ac:dyDescent="0.2">
      <c r="A19" s="8"/>
      <c r="B19" s="8"/>
      <c r="C19" s="21" t="s">
        <v>9</v>
      </c>
      <c r="D19" s="105" t="s">
        <v>10</v>
      </c>
      <c r="E19" s="106"/>
      <c r="F19" s="106"/>
      <c r="G19" s="27">
        <f>G20+G21+G22+G23</f>
        <v>536139</v>
      </c>
      <c r="H19" s="8"/>
    </row>
    <row r="20" spans="1:8" ht="33" customHeight="1" x14ac:dyDescent="0.2">
      <c r="A20" s="8"/>
      <c r="B20" s="8"/>
      <c r="C20" s="21" t="s">
        <v>11</v>
      </c>
      <c r="D20" s="105" t="s">
        <v>12</v>
      </c>
      <c r="E20" s="106"/>
      <c r="F20" s="106"/>
      <c r="G20" s="25">
        <v>208299</v>
      </c>
      <c r="H20" s="8"/>
    </row>
    <row r="21" spans="1:8" ht="36" customHeight="1" x14ac:dyDescent="0.2">
      <c r="A21" s="8"/>
      <c r="B21" s="8"/>
      <c r="C21" s="21" t="s">
        <v>13</v>
      </c>
      <c r="D21" s="105" t="s">
        <v>14</v>
      </c>
      <c r="E21" s="106"/>
      <c r="F21" s="106"/>
      <c r="G21" s="27">
        <v>177841</v>
      </c>
      <c r="H21" s="8"/>
    </row>
    <row r="22" spans="1:8" ht="35.25" customHeight="1" x14ac:dyDescent="0.2">
      <c r="A22" s="8"/>
      <c r="B22" s="8"/>
      <c r="C22" s="21" t="s">
        <v>15</v>
      </c>
      <c r="D22" s="105" t="s">
        <v>16</v>
      </c>
      <c r="E22" s="106"/>
      <c r="F22" s="106"/>
      <c r="G22" s="25" t="s">
        <v>52</v>
      </c>
      <c r="H22" s="8"/>
    </row>
    <row r="23" spans="1:8" ht="36" customHeight="1" x14ac:dyDescent="0.2">
      <c r="A23" s="8"/>
      <c r="B23" s="8"/>
      <c r="C23" s="21" t="s">
        <v>17</v>
      </c>
      <c r="D23" s="107" t="s">
        <v>18</v>
      </c>
      <c r="E23" s="108"/>
      <c r="F23" s="108"/>
      <c r="G23" s="25">
        <v>149999</v>
      </c>
      <c r="H23" s="8"/>
    </row>
    <row r="24" spans="1:8" ht="20.25" customHeight="1" x14ac:dyDescent="0.2">
      <c r="A24" s="8"/>
      <c r="B24" s="8"/>
      <c r="C24" s="21" t="s">
        <v>19</v>
      </c>
      <c r="D24" s="105" t="s">
        <v>20</v>
      </c>
      <c r="E24" s="106"/>
      <c r="F24" s="106"/>
      <c r="G24" s="25" t="s">
        <v>52</v>
      </c>
      <c r="H24" s="8"/>
    </row>
    <row r="25" spans="1:8" ht="16.5" customHeight="1" x14ac:dyDescent="0.2">
      <c r="A25" s="8"/>
      <c r="B25" s="8"/>
      <c r="C25" s="28" t="s">
        <v>61</v>
      </c>
      <c r="D25" s="109" t="s">
        <v>60</v>
      </c>
      <c r="E25" s="110"/>
      <c r="F25" s="110"/>
      <c r="G25" s="29">
        <v>0</v>
      </c>
      <c r="H25" s="8"/>
    </row>
    <row r="26" spans="1:8" ht="61.5" customHeight="1" x14ac:dyDescent="0.2">
      <c r="A26" s="8"/>
      <c r="B26" s="8"/>
      <c r="C26" s="20" t="s">
        <v>54</v>
      </c>
      <c r="D26" s="113" t="s">
        <v>68</v>
      </c>
      <c r="E26" s="106"/>
      <c r="F26" s="106"/>
      <c r="G26" s="19">
        <f>G27+G28+G29+G30+G31</f>
        <v>102212.75</v>
      </c>
      <c r="H26" s="8"/>
    </row>
    <row r="27" spans="1:8" ht="15.75" x14ac:dyDescent="0.2">
      <c r="A27" s="8"/>
      <c r="B27" s="8"/>
      <c r="C27" s="21" t="s">
        <v>21</v>
      </c>
      <c r="D27" s="107" t="s">
        <v>22</v>
      </c>
      <c r="E27" s="108"/>
      <c r="F27" s="108"/>
      <c r="G27" s="25" t="s">
        <v>52</v>
      </c>
      <c r="H27" s="8"/>
    </row>
    <row r="28" spans="1:8" ht="15.75" x14ac:dyDescent="0.2">
      <c r="A28" s="8"/>
      <c r="B28" s="8"/>
      <c r="C28" s="21" t="s">
        <v>23</v>
      </c>
      <c r="D28" s="107" t="s">
        <v>24</v>
      </c>
      <c r="E28" s="108"/>
      <c r="F28" s="108"/>
      <c r="G28" s="25" t="s">
        <v>52</v>
      </c>
      <c r="H28" s="8"/>
    </row>
    <row r="29" spans="1:8" ht="15.75" x14ac:dyDescent="0.2">
      <c r="A29" s="8"/>
      <c r="B29" s="8"/>
      <c r="C29" s="21" t="s">
        <v>25</v>
      </c>
      <c r="D29" s="107" t="s">
        <v>26</v>
      </c>
      <c r="E29" s="108"/>
      <c r="F29" s="108"/>
      <c r="G29" s="25">
        <v>0</v>
      </c>
      <c r="H29" s="8"/>
    </row>
    <row r="30" spans="1:8" ht="15.75" x14ac:dyDescent="0.2">
      <c r="A30" s="8"/>
      <c r="B30" s="8"/>
      <c r="C30" s="21" t="s">
        <v>27</v>
      </c>
      <c r="D30" s="107" t="s">
        <v>28</v>
      </c>
      <c r="E30" s="108"/>
      <c r="F30" s="108"/>
      <c r="G30" s="25" t="s">
        <v>52</v>
      </c>
      <c r="H30" s="8"/>
    </row>
    <row r="31" spans="1:8" ht="18" customHeight="1" x14ac:dyDescent="0.2">
      <c r="A31" s="8"/>
      <c r="B31" s="8"/>
      <c r="C31" s="21" t="s">
        <v>29</v>
      </c>
      <c r="D31" s="105" t="s">
        <v>30</v>
      </c>
      <c r="E31" s="106"/>
      <c r="F31" s="106"/>
      <c r="G31" s="27">
        <v>102212.75</v>
      </c>
      <c r="H31" s="8"/>
    </row>
    <row r="32" spans="1:8" ht="63.75" customHeight="1" x14ac:dyDescent="0.2">
      <c r="A32" s="8"/>
      <c r="B32" s="8"/>
      <c r="C32" s="20" t="s">
        <v>55</v>
      </c>
      <c r="D32" s="113" t="s">
        <v>69</v>
      </c>
      <c r="E32" s="106"/>
      <c r="F32" s="106"/>
      <c r="G32" s="17">
        <f>G37+G36+G35+G34+G33</f>
        <v>311419.05</v>
      </c>
      <c r="H32" s="8"/>
    </row>
    <row r="33" spans="1:8" ht="15.75" x14ac:dyDescent="0.2">
      <c r="A33" s="8"/>
      <c r="B33" s="8"/>
      <c r="C33" s="21" t="s">
        <v>31</v>
      </c>
      <c r="D33" s="107" t="s">
        <v>22</v>
      </c>
      <c r="E33" s="108"/>
      <c r="F33" s="108"/>
      <c r="G33" s="25" t="s">
        <v>52</v>
      </c>
      <c r="H33" s="8"/>
    </row>
    <row r="34" spans="1:8" ht="15.75" x14ac:dyDescent="0.2">
      <c r="A34" s="8"/>
      <c r="B34" s="8"/>
      <c r="C34" s="21" t="s">
        <v>32</v>
      </c>
      <c r="D34" s="107" t="s">
        <v>24</v>
      </c>
      <c r="E34" s="108"/>
      <c r="F34" s="108"/>
      <c r="G34" s="25" t="s">
        <v>52</v>
      </c>
      <c r="H34" s="8"/>
    </row>
    <row r="35" spans="1:8" ht="15.75" x14ac:dyDescent="0.2">
      <c r="A35" s="8"/>
      <c r="B35" s="8"/>
      <c r="C35" s="21" t="s">
        <v>33</v>
      </c>
      <c r="D35" s="107" t="s">
        <v>26</v>
      </c>
      <c r="E35" s="108"/>
      <c r="F35" s="108"/>
      <c r="G35" s="25" t="s">
        <v>52</v>
      </c>
      <c r="H35" s="8"/>
    </row>
    <row r="36" spans="1:8" ht="15.75" x14ac:dyDescent="0.2">
      <c r="A36" s="8"/>
      <c r="B36" s="8"/>
      <c r="C36" s="21" t="s">
        <v>34</v>
      </c>
      <c r="D36" s="107" t="s">
        <v>28</v>
      </c>
      <c r="E36" s="108"/>
      <c r="F36" s="108"/>
      <c r="G36" s="25" t="s">
        <v>52</v>
      </c>
      <c r="H36" s="8"/>
    </row>
    <row r="37" spans="1:8" ht="15.75" x14ac:dyDescent="0.2">
      <c r="A37" s="8"/>
      <c r="B37" s="8"/>
      <c r="C37" s="21" t="s">
        <v>35</v>
      </c>
      <c r="D37" s="105" t="s">
        <v>30</v>
      </c>
      <c r="E37" s="106"/>
      <c r="F37" s="106"/>
      <c r="G37" s="25">
        <v>311419.05</v>
      </c>
      <c r="H37" s="8"/>
    </row>
    <row r="38" spans="1:8" ht="15.75" x14ac:dyDescent="0.2">
      <c r="A38" s="8"/>
      <c r="B38" s="8"/>
      <c r="C38" s="15">
        <v>3</v>
      </c>
      <c r="D38" s="105" t="s">
        <v>36</v>
      </c>
      <c r="E38" s="106"/>
      <c r="F38" s="106"/>
      <c r="G38" s="17">
        <f>G39+G40</f>
        <v>1894352.54</v>
      </c>
      <c r="H38" s="8"/>
    </row>
    <row r="39" spans="1:8" ht="22.5" customHeight="1" x14ac:dyDescent="0.2">
      <c r="A39" s="8"/>
      <c r="B39" s="8"/>
      <c r="C39" s="20" t="s">
        <v>56</v>
      </c>
      <c r="D39" s="105" t="s">
        <v>37</v>
      </c>
      <c r="E39" s="106"/>
      <c r="F39" s="106"/>
      <c r="G39" s="19">
        <v>1480820.74</v>
      </c>
      <c r="H39" s="8"/>
    </row>
    <row r="40" spans="1:8" ht="51" customHeight="1" x14ac:dyDescent="0.2">
      <c r="A40" s="8"/>
      <c r="B40" s="8"/>
      <c r="C40" s="20" t="s">
        <v>57</v>
      </c>
      <c r="D40" s="105" t="s">
        <v>38</v>
      </c>
      <c r="E40" s="106"/>
      <c r="F40" s="106"/>
      <c r="G40" s="19">
        <f>G41+G42+G43+G44+G45</f>
        <v>413531.8</v>
      </c>
      <c r="H40" s="8"/>
    </row>
    <row r="41" spans="1:8" ht="15.75" x14ac:dyDescent="0.2">
      <c r="A41" s="8"/>
      <c r="B41" s="8"/>
      <c r="C41" s="21" t="s">
        <v>39</v>
      </c>
      <c r="D41" s="107" t="s">
        <v>22</v>
      </c>
      <c r="E41" s="108"/>
      <c r="F41" s="108"/>
      <c r="G41" s="25" t="s">
        <v>52</v>
      </c>
      <c r="H41" s="8"/>
    </row>
    <row r="42" spans="1:8" ht="15.75" x14ac:dyDescent="0.2">
      <c r="A42" s="8"/>
      <c r="B42" s="8"/>
      <c r="C42" s="21" t="s">
        <v>40</v>
      </c>
      <c r="D42" s="107" t="s">
        <v>24</v>
      </c>
      <c r="E42" s="108"/>
      <c r="F42" s="108"/>
      <c r="G42" s="25" t="s">
        <v>52</v>
      </c>
      <c r="H42" s="8"/>
    </row>
    <row r="43" spans="1:8" ht="15.75" x14ac:dyDescent="0.2">
      <c r="A43" s="8"/>
      <c r="B43" s="8"/>
      <c r="C43" s="21" t="s">
        <v>41</v>
      </c>
      <c r="D43" s="107" t="s">
        <v>26</v>
      </c>
      <c r="E43" s="108"/>
      <c r="F43" s="108"/>
      <c r="G43" s="25">
        <v>0</v>
      </c>
      <c r="H43" s="8"/>
    </row>
    <row r="44" spans="1:8" ht="15.75" x14ac:dyDescent="0.2">
      <c r="A44" s="8"/>
      <c r="B44" s="8"/>
      <c r="C44" s="21" t="s">
        <v>42</v>
      </c>
      <c r="D44" s="107" t="s">
        <v>28</v>
      </c>
      <c r="E44" s="108"/>
      <c r="F44" s="108"/>
      <c r="G44" s="25" t="s">
        <v>52</v>
      </c>
      <c r="H44" s="8"/>
    </row>
    <row r="45" spans="1:8" ht="15.75" x14ac:dyDescent="0.2">
      <c r="A45" s="8"/>
      <c r="B45" s="8"/>
      <c r="C45" s="21" t="s">
        <v>43</v>
      </c>
      <c r="D45" s="105" t="s">
        <v>30</v>
      </c>
      <c r="E45" s="106"/>
      <c r="F45" s="106"/>
      <c r="G45" s="27">
        <v>413531.8</v>
      </c>
      <c r="H45" s="8"/>
    </row>
    <row r="46" spans="1:8" ht="15.75" customHeight="1" x14ac:dyDescent="0.2">
      <c r="A46" s="8"/>
      <c r="B46" s="8"/>
      <c r="C46" s="15">
        <v>4</v>
      </c>
      <c r="D46" s="105" t="s">
        <v>44</v>
      </c>
      <c r="E46" s="106"/>
      <c r="F46" s="106"/>
      <c r="G46" s="17">
        <f>G14++G16-G39</f>
        <v>1899492.9600000002</v>
      </c>
      <c r="H46" s="8"/>
    </row>
    <row r="47" spans="1:8" ht="15.75" x14ac:dyDescent="0.2">
      <c r="A47" s="8"/>
      <c r="B47" s="8"/>
      <c r="C47" s="111" t="s">
        <v>45</v>
      </c>
      <c r="D47" s="112"/>
      <c r="E47" s="112"/>
      <c r="F47" s="112"/>
      <c r="G47" s="16">
        <v>476013.8</v>
      </c>
      <c r="H47" s="8"/>
    </row>
    <row r="48" spans="1:8" x14ac:dyDescent="0.2">
      <c r="A48" s="8"/>
      <c r="B48" s="8"/>
      <c r="C48" s="8"/>
      <c r="D48" s="8"/>
      <c r="E48" s="8"/>
      <c r="F48" s="8"/>
      <c r="G48" s="8"/>
      <c r="H48" s="8"/>
    </row>
    <row r="49" spans="1:8" ht="15.75" customHeight="1" x14ac:dyDescent="0.2">
      <c r="A49" s="8"/>
      <c r="B49" s="8"/>
      <c r="C49" s="8"/>
      <c r="D49" s="101" t="s">
        <v>79</v>
      </c>
      <c r="E49" s="101"/>
      <c r="F49" s="101"/>
      <c r="G49" s="101"/>
      <c r="H49" s="101"/>
    </row>
    <row r="50" spans="1:8" ht="15.75" x14ac:dyDescent="0.2">
      <c r="A50" s="8"/>
      <c r="B50" s="8"/>
      <c r="C50" s="8"/>
      <c r="D50" s="102" t="s">
        <v>77</v>
      </c>
      <c r="E50" s="102"/>
      <c r="F50" s="102"/>
      <c r="G50" s="102"/>
      <c r="H50" s="102"/>
    </row>
    <row r="51" spans="1:8" ht="15.75" x14ac:dyDescent="0.2">
      <c r="A51" s="8"/>
      <c r="B51" s="8"/>
      <c r="C51" s="32"/>
      <c r="D51" s="102" t="s">
        <v>104</v>
      </c>
      <c r="E51" s="102"/>
      <c r="F51" s="102"/>
      <c r="G51" s="102"/>
      <c r="H51" s="102"/>
    </row>
    <row r="52" spans="1:8" x14ac:dyDescent="0.2">
      <c r="A52" s="8"/>
      <c r="B52" s="8"/>
      <c r="C52" s="8"/>
      <c r="D52" s="8"/>
      <c r="E52" s="8"/>
      <c r="F52" s="8"/>
      <c r="G52" s="8"/>
      <c r="H52" s="8"/>
    </row>
    <row r="53" spans="1:8" ht="78.75" x14ac:dyDescent="0.2">
      <c r="A53" s="8"/>
      <c r="B53" s="8"/>
      <c r="C53" s="103" t="s">
        <v>105</v>
      </c>
      <c r="D53" s="104"/>
      <c r="E53" s="33" t="s">
        <v>65</v>
      </c>
      <c r="F53" s="34" t="s">
        <v>64</v>
      </c>
      <c r="G53" s="35" t="s">
        <v>106</v>
      </c>
      <c r="H53" s="8"/>
    </row>
    <row r="54" spans="1:8" x14ac:dyDescent="0.2">
      <c r="A54" s="8"/>
      <c r="B54" s="8"/>
      <c r="C54" s="114">
        <v>1</v>
      </c>
      <c r="D54" s="115"/>
      <c r="E54" s="36">
        <v>2</v>
      </c>
      <c r="F54" s="37">
        <v>3</v>
      </c>
      <c r="G54" s="37">
        <v>4</v>
      </c>
      <c r="H54" s="8"/>
    </row>
    <row r="55" spans="1:8" ht="15.75" x14ac:dyDescent="0.2">
      <c r="A55" s="8"/>
      <c r="B55" s="8"/>
      <c r="C55" s="116">
        <f>G38+G47</f>
        <v>2370366.34</v>
      </c>
      <c r="D55" s="117"/>
      <c r="E55" s="38">
        <v>5487067.6399999997</v>
      </c>
      <c r="F55" s="38">
        <v>65830540</v>
      </c>
      <c r="G55" s="39">
        <f>F55-E55</f>
        <v>60343472.359999999</v>
      </c>
      <c r="H55" s="8"/>
    </row>
    <row r="56" spans="1:8" x14ac:dyDescent="0.2">
      <c r="A56" s="8"/>
      <c r="B56" s="8"/>
      <c r="C56" s="8"/>
      <c r="D56" s="8"/>
      <c r="E56" s="8"/>
      <c r="F56" s="8"/>
      <c r="G56" s="8"/>
      <c r="H56" s="8"/>
    </row>
    <row r="57" spans="1:8" x14ac:dyDescent="0.2">
      <c r="A57" s="8"/>
      <c r="B57" s="8"/>
      <c r="C57" s="8"/>
      <c r="D57" s="8"/>
      <c r="E57" s="8"/>
      <c r="F57" s="8"/>
      <c r="G57" s="8"/>
      <c r="H57" s="8"/>
    </row>
    <row r="58" spans="1:8" x14ac:dyDescent="0.2">
      <c r="E58" s="7"/>
    </row>
  </sheetData>
  <mergeCells count="46">
    <mergeCell ref="E2:G2"/>
    <mergeCell ref="F3:G3"/>
    <mergeCell ref="C6:G6"/>
    <mergeCell ref="C7:G7"/>
    <mergeCell ref="D31:F31"/>
    <mergeCell ref="C8:G8"/>
    <mergeCell ref="D45:F45"/>
    <mergeCell ref="D34:F34"/>
    <mergeCell ref="D35:F35"/>
    <mergeCell ref="D36:F36"/>
    <mergeCell ref="D37:F37"/>
    <mergeCell ref="D38:F38"/>
    <mergeCell ref="D39:F39"/>
    <mergeCell ref="D40:F40"/>
    <mergeCell ref="C54:D54"/>
    <mergeCell ref="C55:D55"/>
    <mergeCell ref="D12:F12"/>
    <mergeCell ref="D13:F13"/>
    <mergeCell ref="D14:F14"/>
    <mergeCell ref="D23:F23"/>
    <mergeCell ref="D24:F24"/>
    <mergeCell ref="D26:F26"/>
    <mergeCell ref="D27:F27"/>
    <mergeCell ref="D33:F33"/>
    <mergeCell ref="D15:F15"/>
    <mergeCell ref="D16:F16"/>
    <mergeCell ref="D18:F18"/>
    <mergeCell ref="D19:F19"/>
    <mergeCell ref="D20:F20"/>
    <mergeCell ref="D21:F21"/>
    <mergeCell ref="D49:H49"/>
    <mergeCell ref="D50:H50"/>
    <mergeCell ref="D51:H51"/>
    <mergeCell ref="C53:D53"/>
    <mergeCell ref="D22:F22"/>
    <mergeCell ref="D28:F28"/>
    <mergeCell ref="D29:F29"/>
    <mergeCell ref="D25:F25"/>
    <mergeCell ref="D46:F46"/>
    <mergeCell ref="C47:F47"/>
    <mergeCell ref="D41:F41"/>
    <mergeCell ref="D42:F42"/>
    <mergeCell ref="D43:F43"/>
    <mergeCell ref="D44:F44"/>
    <mergeCell ref="D30:F30"/>
    <mergeCell ref="D32:F3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7"/>
  <sheetViews>
    <sheetView workbookViewId="0">
      <selection activeCell="G15" sqref="G15"/>
    </sheetView>
  </sheetViews>
  <sheetFormatPr defaultRowHeight="12.75" x14ac:dyDescent="0.2"/>
  <cols>
    <col min="3" max="3" width="15.1640625" customWidth="1"/>
    <col min="4" max="4" width="19.33203125" customWidth="1"/>
    <col min="5" max="5" width="27.6640625" customWidth="1"/>
    <col min="6" max="6" width="20.33203125" customWidth="1"/>
    <col min="11" max="12" width="11.6640625" bestFit="1" customWidth="1"/>
  </cols>
  <sheetData>
    <row r="1" spans="1:7" ht="15.75" x14ac:dyDescent="0.2">
      <c r="A1" s="8"/>
      <c r="B1" s="8"/>
      <c r="C1" s="8"/>
      <c r="D1" s="8"/>
      <c r="E1" s="8"/>
      <c r="F1" s="41" t="s">
        <v>62</v>
      </c>
      <c r="G1" s="8"/>
    </row>
    <row r="2" spans="1:7" ht="15.75" x14ac:dyDescent="0.2">
      <c r="A2" s="8"/>
      <c r="B2" s="8"/>
      <c r="C2" s="8"/>
      <c r="D2" s="8"/>
      <c r="E2" s="136" t="s">
        <v>0</v>
      </c>
      <c r="F2" s="136"/>
      <c r="G2" s="8"/>
    </row>
    <row r="3" spans="1:7" ht="15.75" x14ac:dyDescent="0.2">
      <c r="A3" s="8"/>
      <c r="B3" s="8"/>
      <c r="C3" s="8"/>
      <c r="D3" s="8"/>
      <c r="E3" s="128" t="s">
        <v>152</v>
      </c>
      <c r="F3" s="127"/>
      <c r="G3" s="8"/>
    </row>
    <row r="4" spans="1:7" x14ac:dyDescent="0.2">
      <c r="A4" s="8"/>
      <c r="B4" s="8"/>
      <c r="C4" s="8"/>
      <c r="D4" s="8"/>
      <c r="E4" s="8"/>
      <c r="F4" s="8"/>
      <c r="G4" s="8"/>
    </row>
    <row r="5" spans="1:7" x14ac:dyDescent="0.2">
      <c r="A5" s="8"/>
      <c r="B5" s="8"/>
      <c r="C5" s="8"/>
      <c r="D5" s="8"/>
      <c r="E5" s="8"/>
      <c r="F5" s="8"/>
      <c r="G5" s="8"/>
    </row>
    <row r="6" spans="1:7" ht="15.75" x14ac:dyDescent="0.2">
      <c r="A6" s="8"/>
      <c r="B6" s="8"/>
      <c r="C6" s="101" t="s">
        <v>81</v>
      </c>
      <c r="D6" s="101"/>
      <c r="E6" s="101"/>
      <c r="F6" s="101"/>
      <c r="G6" s="8"/>
    </row>
    <row r="7" spans="1:7" ht="15.75" x14ac:dyDescent="0.2">
      <c r="A7" s="8"/>
      <c r="B7" s="8"/>
      <c r="C7" s="102" t="s">
        <v>80</v>
      </c>
      <c r="D7" s="102"/>
      <c r="E7" s="102"/>
      <c r="F7" s="102"/>
      <c r="G7" s="8"/>
    </row>
    <row r="8" spans="1:7" ht="15.75" x14ac:dyDescent="0.2">
      <c r="A8" s="8"/>
      <c r="B8" s="8"/>
      <c r="C8" s="102" t="s">
        <v>104</v>
      </c>
      <c r="D8" s="102"/>
      <c r="E8" s="102"/>
      <c r="F8" s="102"/>
      <c r="G8" s="102"/>
    </row>
    <row r="9" spans="1:7" x14ac:dyDescent="0.2">
      <c r="A9" s="8"/>
      <c r="B9" s="8"/>
      <c r="C9" s="42"/>
      <c r="D9" s="42"/>
      <c r="E9" s="42"/>
      <c r="F9" s="42"/>
      <c r="G9" s="8"/>
    </row>
    <row r="10" spans="1:7" x14ac:dyDescent="0.2">
      <c r="A10" s="8"/>
      <c r="B10" s="8"/>
      <c r="C10" s="8"/>
      <c r="D10" s="8"/>
      <c r="E10" s="8"/>
      <c r="F10" s="8"/>
      <c r="G10" s="8"/>
    </row>
    <row r="11" spans="1:7" ht="15.75" x14ac:dyDescent="0.2">
      <c r="A11" s="8"/>
      <c r="B11" s="8"/>
      <c r="C11" s="8"/>
      <c r="D11" s="8"/>
      <c r="E11" s="8"/>
      <c r="F11" s="43" t="s">
        <v>1</v>
      </c>
      <c r="G11" s="8"/>
    </row>
    <row r="12" spans="1:7" s="3" customFormat="1" ht="63" x14ac:dyDescent="0.2">
      <c r="A12" s="44"/>
      <c r="B12" s="45" t="s">
        <v>2</v>
      </c>
      <c r="C12" s="132" t="s">
        <v>3</v>
      </c>
      <c r="D12" s="133"/>
      <c r="E12" s="134"/>
      <c r="F12" s="11" t="s">
        <v>106</v>
      </c>
      <c r="G12" s="44"/>
    </row>
    <row r="13" spans="1:7" s="1" customFormat="1" ht="11.25" x14ac:dyDescent="0.2">
      <c r="A13" s="12"/>
      <c r="B13" s="13">
        <v>1</v>
      </c>
      <c r="C13" s="137">
        <v>2</v>
      </c>
      <c r="D13" s="138"/>
      <c r="E13" s="139"/>
      <c r="F13" s="13">
        <v>3</v>
      </c>
      <c r="G13" s="12"/>
    </row>
    <row r="14" spans="1:7" ht="31.5" customHeight="1" x14ac:dyDescent="0.2">
      <c r="A14" s="8"/>
      <c r="B14" s="15">
        <v>1</v>
      </c>
      <c r="C14" s="122" t="s">
        <v>4</v>
      </c>
      <c r="D14" s="123"/>
      <c r="E14" s="140"/>
      <c r="F14" s="46">
        <v>1039554.24</v>
      </c>
      <c r="G14" s="8"/>
    </row>
    <row r="15" spans="1:7" ht="31.5" customHeight="1" x14ac:dyDescent="0.2">
      <c r="A15" s="8"/>
      <c r="B15" s="15">
        <v>2</v>
      </c>
      <c r="C15" s="105" t="s">
        <v>5</v>
      </c>
      <c r="D15" s="106"/>
      <c r="E15" s="130"/>
      <c r="F15" s="46">
        <v>2227003</v>
      </c>
      <c r="G15" s="8"/>
    </row>
    <row r="16" spans="1:7" ht="39" customHeight="1" x14ac:dyDescent="0.2">
      <c r="A16" s="8"/>
      <c r="B16" s="20" t="s">
        <v>53</v>
      </c>
      <c r="C16" s="105" t="s">
        <v>6</v>
      </c>
      <c r="D16" s="106"/>
      <c r="E16" s="130"/>
      <c r="F16" s="46">
        <f>F19+F17+F24+F25</f>
        <v>2063003</v>
      </c>
      <c r="G16" s="8"/>
    </row>
    <row r="17" spans="1:7" ht="21" customHeight="1" x14ac:dyDescent="0.2">
      <c r="A17" s="8"/>
      <c r="B17" s="21" t="s">
        <v>7</v>
      </c>
      <c r="C17" s="22" t="s">
        <v>66</v>
      </c>
      <c r="D17" s="23"/>
      <c r="E17" s="24"/>
      <c r="F17" s="47">
        <v>0</v>
      </c>
      <c r="G17" s="8"/>
    </row>
    <row r="18" spans="1:7" ht="15.75" customHeight="1" x14ac:dyDescent="0.2">
      <c r="A18" s="8"/>
      <c r="B18" s="21" t="s">
        <v>8</v>
      </c>
      <c r="C18" s="125" t="s">
        <v>67</v>
      </c>
      <c r="D18" s="126"/>
      <c r="E18" s="126"/>
      <c r="F18" s="47">
        <v>0</v>
      </c>
      <c r="G18" s="8"/>
    </row>
    <row r="19" spans="1:7" ht="31.5" customHeight="1" x14ac:dyDescent="0.2">
      <c r="A19" s="8"/>
      <c r="B19" s="21" t="s">
        <v>9</v>
      </c>
      <c r="C19" s="105" t="s">
        <v>10</v>
      </c>
      <c r="D19" s="106"/>
      <c r="E19" s="130"/>
      <c r="F19" s="48">
        <v>957403</v>
      </c>
      <c r="G19" s="8"/>
    </row>
    <row r="20" spans="1:7" ht="34.5" customHeight="1" x14ac:dyDescent="0.2">
      <c r="A20" s="8"/>
      <c r="B20" s="21" t="s">
        <v>11</v>
      </c>
      <c r="C20" s="105" t="s">
        <v>12</v>
      </c>
      <c r="D20" s="106"/>
      <c r="E20" s="130"/>
      <c r="F20" s="47">
        <v>157250</v>
      </c>
      <c r="G20" s="8"/>
    </row>
    <row r="21" spans="1:7" ht="34.5" customHeight="1" x14ac:dyDescent="0.2">
      <c r="A21" s="8"/>
      <c r="B21" s="21" t="s">
        <v>13</v>
      </c>
      <c r="C21" s="105" t="s">
        <v>14</v>
      </c>
      <c r="D21" s="106"/>
      <c r="E21" s="130"/>
      <c r="F21" s="48">
        <v>467953</v>
      </c>
      <c r="G21" s="8"/>
    </row>
    <row r="22" spans="1:7" ht="36.75" customHeight="1" x14ac:dyDescent="0.2">
      <c r="A22" s="8"/>
      <c r="B22" s="21" t="s">
        <v>15</v>
      </c>
      <c r="C22" s="105" t="s">
        <v>16</v>
      </c>
      <c r="D22" s="106"/>
      <c r="E22" s="130"/>
      <c r="F22" s="47">
        <v>30800</v>
      </c>
      <c r="G22" s="8"/>
    </row>
    <row r="23" spans="1:7" ht="35.25" customHeight="1" x14ac:dyDescent="0.2">
      <c r="A23" s="8"/>
      <c r="B23" s="21" t="s">
        <v>17</v>
      </c>
      <c r="C23" s="107" t="s">
        <v>18</v>
      </c>
      <c r="D23" s="108"/>
      <c r="E23" s="129"/>
      <c r="F23" s="47">
        <v>301400</v>
      </c>
      <c r="G23" s="8"/>
    </row>
    <row r="24" spans="1:7" ht="37.5" customHeight="1" x14ac:dyDescent="0.2">
      <c r="A24" s="8"/>
      <c r="B24" s="21" t="s">
        <v>19</v>
      </c>
      <c r="C24" s="105" t="s">
        <v>20</v>
      </c>
      <c r="D24" s="106"/>
      <c r="E24" s="130"/>
      <c r="F24" s="48">
        <v>1105600</v>
      </c>
      <c r="G24" s="8"/>
    </row>
    <row r="25" spans="1:7" ht="17.25" customHeight="1" x14ac:dyDescent="0.2">
      <c r="A25" s="8"/>
      <c r="B25" s="28" t="s">
        <v>61</v>
      </c>
      <c r="C25" s="109" t="s">
        <v>60</v>
      </c>
      <c r="D25" s="110"/>
      <c r="E25" s="131"/>
      <c r="F25" s="49">
        <v>0</v>
      </c>
      <c r="G25" s="8"/>
    </row>
    <row r="26" spans="1:7" ht="66" customHeight="1" x14ac:dyDescent="0.2">
      <c r="A26" s="8"/>
      <c r="B26" s="20" t="s">
        <v>54</v>
      </c>
      <c r="C26" s="113" t="s">
        <v>68</v>
      </c>
      <c r="D26" s="106"/>
      <c r="E26" s="106"/>
      <c r="F26" s="50">
        <f>F31</f>
        <v>125500</v>
      </c>
      <c r="G26" s="8"/>
    </row>
    <row r="27" spans="1:7" ht="15.75" x14ac:dyDescent="0.2">
      <c r="A27" s="8"/>
      <c r="B27" s="21" t="s">
        <v>21</v>
      </c>
      <c r="C27" s="107" t="s">
        <v>22</v>
      </c>
      <c r="D27" s="108"/>
      <c r="E27" s="129"/>
      <c r="F27" s="47">
        <v>0</v>
      </c>
      <c r="G27" s="8"/>
    </row>
    <row r="28" spans="1:7" ht="15.75" x14ac:dyDescent="0.2">
      <c r="A28" s="8"/>
      <c r="B28" s="21" t="s">
        <v>23</v>
      </c>
      <c r="C28" s="107" t="s">
        <v>24</v>
      </c>
      <c r="D28" s="108"/>
      <c r="E28" s="129"/>
      <c r="F28" s="47">
        <v>0</v>
      </c>
      <c r="G28" s="8"/>
    </row>
    <row r="29" spans="1:7" ht="15.75" x14ac:dyDescent="0.2">
      <c r="A29" s="8"/>
      <c r="B29" s="21" t="s">
        <v>25</v>
      </c>
      <c r="C29" s="107" t="s">
        <v>26</v>
      </c>
      <c r="D29" s="108"/>
      <c r="E29" s="129"/>
      <c r="F29" s="47">
        <v>0</v>
      </c>
      <c r="G29" s="8"/>
    </row>
    <row r="30" spans="1:7" ht="15.75" x14ac:dyDescent="0.2">
      <c r="A30" s="8"/>
      <c r="B30" s="21" t="s">
        <v>27</v>
      </c>
      <c r="C30" s="107" t="s">
        <v>28</v>
      </c>
      <c r="D30" s="108"/>
      <c r="E30" s="129"/>
      <c r="F30" s="47">
        <v>0</v>
      </c>
      <c r="G30" s="8"/>
    </row>
    <row r="31" spans="1:7" ht="22.5" customHeight="1" x14ac:dyDescent="0.2">
      <c r="A31" s="8"/>
      <c r="B31" s="21" t="s">
        <v>29</v>
      </c>
      <c r="C31" s="105" t="s">
        <v>30</v>
      </c>
      <c r="D31" s="106"/>
      <c r="E31" s="130"/>
      <c r="F31" s="51">
        <v>125500</v>
      </c>
      <c r="G31" s="8"/>
    </row>
    <row r="32" spans="1:7" ht="63" customHeight="1" x14ac:dyDescent="0.2">
      <c r="A32" s="8"/>
      <c r="B32" s="20" t="s">
        <v>55</v>
      </c>
      <c r="C32" s="113" t="s">
        <v>69</v>
      </c>
      <c r="D32" s="106"/>
      <c r="E32" s="106"/>
      <c r="F32" s="50">
        <f>F37+F36+F35+F34+F33</f>
        <v>38500</v>
      </c>
      <c r="G32" s="8"/>
    </row>
    <row r="33" spans="1:11" ht="15.75" x14ac:dyDescent="0.2">
      <c r="A33" s="8"/>
      <c r="B33" s="21" t="s">
        <v>31</v>
      </c>
      <c r="C33" s="107" t="s">
        <v>22</v>
      </c>
      <c r="D33" s="108"/>
      <c r="E33" s="129"/>
      <c r="F33" s="47">
        <v>0</v>
      </c>
      <c r="G33" s="8"/>
    </row>
    <row r="34" spans="1:11" ht="15.75" x14ac:dyDescent="0.2">
      <c r="A34" s="8"/>
      <c r="B34" s="21" t="s">
        <v>32</v>
      </c>
      <c r="C34" s="107" t="s">
        <v>24</v>
      </c>
      <c r="D34" s="108"/>
      <c r="E34" s="129"/>
      <c r="F34" s="51">
        <v>25000</v>
      </c>
      <c r="G34" s="8"/>
    </row>
    <row r="35" spans="1:11" ht="15.75" x14ac:dyDescent="0.2">
      <c r="A35" s="8"/>
      <c r="B35" s="21" t="s">
        <v>33</v>
      </c>
      <c r="C35" s="107" t="s">
        <v>26</v>
      </c>
      <c r="D35" s="108"/>
      <c r="E35" s="129"/>
      <c r="F35" s="47">
        <v>0</v>
      </c>
      <c r="G35" s="8"/>
    </row>
    <row r="36" spans="1:11" ht="15.75" x14ac:dyDescent="0.2">
      <c r="A36" s="8"/>
      <c r="B36" s="21" t="s">
        <v>34</v>
      </c>
      <c r="C36" s="107" t="s">
        <v>28</v>
      </c>
      <c r="D36" s="108"/>
      <c r="E36" s="129"/>
      <c r="F36" s="47">
        <v>0</v>
      </c>
      <c r="G36" s="8"/>
    </row>
    <row r="37" spans="1:11" ht="22.5" customHeight="1" x14ac:dyDescent="0.2">
      <c r="A37" s="8"/>
      <c r="B37" s="21" t="s">
        <v>35</v>
      </c>
      <c r="C37" s="105" t="s">
        <v>30</v>
      </c>
      <c r="D37" s="106"/>
      <c r="E37" s="130"/>
      <c r="F37" s="47">
        <v>13500</v>
      </c>
      <c r="G37" s="8"/>
    </row>
    <row r="38" spans="1:11" ht="23.25" customHeight="1" x14ac:dyDescent="0.2">
      <c r="A38" s="8"/>
      <c r="B38" s="15">
        <v>3</v>
      </c>
      <c r="C38" s="105" t="s">
        <v>36</v>
      </c>
      <c r="D38" s="106"/>
      <c r="E38" s="130"/>
      <c r="F38" s="46">
        <f>F39+F40</f>
        <v>3062919.02</v>
      </c>
      <c r="G38" s="8"/>
    </row>
    <row r="39" spans="1:11" ht="33" customHeight="1" x14ac:dyDescent="0.2">
      <c r="A39" s="8"/>
      <c r="B39" s="20" t="s">
        <v>56</v>
      </c>
      <c r="C39" s="105" t="s">
        <v>37</v>
      </c>
      <c r="D39" s="106"/>
      <c r="E39" s="130"/>
      <c r="F39" s="46">
        <v>2898919.02</v>
      </c>
      <c r="G39" s="8"/>
    </row>
    <row r="40" spans="1:11" ht="64.5" customHeight="1" x14ac:dyDescent="0.2">
      <c r="A40" s="8"/>
      <c r="B40" s="20" t="s">
        <v>57</v>
      </c>
      <c r="C40" s="113" t="s">
        <v>51</v>
      </c>
      <c r="D40" s="124"/>
      <c r="E40" s="135"/>
      <c r="F40" s="50">
        <f>F45+F42</f>
        <v>164000</v>
      </c>
      <c r="G40" s="8"/>
      <c r="K40" s="7"/>
    </row>
    <row r="41" spans="1:11" ht="15.75" x14ac:dyDescent="0.2">
      <c r="A41" s="8"/>
      <c r="B41" s="21" t="s">
        <v>39</v>
      </c>
      <c r="C41" s="107" t="s">
        <v>22</v>
      </c>
      <c r="D41" s="108"/>
      <c r="E41" s="129"/>
      <c r="F41" s="47">
        <v>0</v>
      </c>
      <c r="G41" s="8"/>
    </row>
    <row r="42" spans="1:11" ht="15.75" x14ac:dyDescent="0.2">
      <c r="A42" s="8"/>
      <c r="B42" s="21" t="s">
        <v>40</v>
      </c>
      <c r="C42" s="107" t="s">
        <v>24</v>
      </c>
      <c r="D42" s="108"/>
      <c r="E42" s="129"/>
      <c r="F42" s="51">
        <v>25000</v>
      </c>
      <c r="G42" s="8"/>
    </row>
    <row r="43" spans="1:11" ht="15.75" x14ac:dyDescent="0.2">
      <c r="A43" s="8"/>
      <c r="B43" s="21" t="s">
        <v>41</v>
      </c>
      <c r="C43" s="107" t="s">
        <v>26</v>
      </c>
      <c r="D43" s="108"/>
      <c r="E43" s="129"/>
      <c r="F43" s="47">
        <v>0</v>
      </c>
      <c r="G43" s="8"/>
    </row>
    <row r="44" spans="1:11" ht="15.75" x14ac:dyDescent="0.2">
      <c r="A44" s="8"/>
      <c r="B44" s="21" t="s">
        <v>42</v>
      </c>
      <c r="C44" s="107" t="s">
        <v>28</v>
      </c>
      <c r="D44" s="108"/>
      <c r="E44" s="129"/>
      <c r="F44" s="47">
        <v>0</v>
      </c>
      <c r="G44" s="8"/>
    </row>
    <row r="45" spans="1:11" ht="18.75" customHeight="1" x14ac:dyDescent="0.2">
      <c r="A45" s="8"/>
      <c r="B45" s="21" t="s">
        <v>43</v>
      </c>
      <c r="C45" s="105" t="s">
        <v>30</v>
      </c>
      <c r="D45" s="106"/>
      <c r="E45" s="130"/>
      <c r="F45" s="47">
        <v>139000</v>
      </c>
      <c r="G45" s="8"/>
    </row>
    <row r="46" spans="1:11" ht="15.75" customHeight="1" x14ac:dyDescent="0.2">
      <c r="A46" s="8"/>
      <c r="B46" s="15">
        <v>4</v>
      </c>
      <c r="C46" s="105" t="s">
        <v>44</v>
      </c>
      <c r="D46" s="106"/>
      <c r="E46" s="130"/>
      <c r="F46" s="46">
        <f>F14+F16-F39</f>
        <v>203638.2200000002</v>
      </c>
      <c r="G46" s="8"/>
    </row>
    <row r="47" spans="1:11" ht="15.75" x14ac:dyDescent="0.2">
      <c r="A47" s="8"/>
      <c r="B47" s="132" t="s">
        <v>45</v>
      </c>
      <c r="C47" s="133"/>
      <c r="D47" s="133"/>
      <c r="E47" s="134"/>
      <c r="F47" s="46">
        <v>122430</v>
      </c>
      <c r="G47" s="8"/>
    </row>
    <row r="48" spans="1:11" ht="15.75" customHeight="1" x14ac:dyDescent="0.2">
      <c r="A48" s="8"/>
      <c r="B48" s="8"/>
      <c r="C48" s="8"/>
      <c r="D48" s="8"/>
      <c r="E48" s="8"/>
      <c r="F48" s="8"/>
      <c r="G48" s="8"/>
    </row>
    <row r="49" spans="1:12" ht="15.75" customHeight="1" x14ac:dyDescent="0.2">
      <c r="A49" s="8"/>
      <c r="B49" s="8"/>
      <c r="C49" s="101" t="s">
        <v>82</v>
      </c>
      <c r="D49" s="101"/>
      <c r="E49" s="101"/>
      <c r="F49" s="101"/>
      <c r="G49" s="8"/>
    </row>
    <row r="50" spans="1:12" ht="15.75" x14ac:dyDescent="0.2">
      <c r="A50" s="8"/>
      <c r="B50" s="8"/>
      <c r="C50" s="102" t="s">
        <v>80</v>
      </c>
      <c r="D50" s="102"/>
      <c r="E50" s="102"/>
      <c r="F50" s="102"/>
      <c r="G50" s="8"/>
    </row>
    <row r="51" spans="1:12" ht="15.75" x14ac:dyDescent="0.2">
      <c r="A51" s="8"/>
      <c r="B51" s="32"/>
      <c r="C51" s="102" t="s">
        <v>104</v>
      </c>
      <c r="D51" s="102"/>
      <c r="E51" s="102"/>
      <c r="F51" s="102"/>
      <c r="G51" s="8"/>
    </row>
    <row r="52" spans="1:12" ht="14.25" customHeight="1" x14ac:dyDescent="0.2">
      <c r="A52" s="8"/>
      <c r="B52" s="8"/>
      <c r="C52" s="8"/>
      <c r="D52" s="8"/>
      <c r="E52" s="8"/>
      <c r="F52" s="8"/>
      <c r="G52" s="8"/>
    </row>
    <row r="53" spans="1:12" ht="78.75" customHeight="1" x14ac:dyDescent="0.2">
      <c r="A53" s="8"/>
      <c r="B53" s="103" t="s">
        <v>105</v>
      </c>
      <c r="C53" s="104"/>
      <c r="D53" s="33" t="s">
        <v>65</v>
      </c>
      <c r="E53" s="34" t="s">
        <v>64</v>
      </c>
      <c r="F53" s="35" t="s">
        <v>106</v>
      </c>
      <c r="G53" s="8"/>
      <c r="L53" s="7"/>
    </row>
    <row r="54" spans="1:12" x14ac:dyDescent="0.2">
      <c r="A54" s="8"/>
      <c r="B54" s="114">
        <v>1</v>
      </c>
      <c r="C54" s="115"/>
      <c r="D54" s="36">
        <v>2</v>
      </c>
      <c r="E54" s="37">
        <v>3</v>
      </c>
      <c r="F54" s="37">
        <v>4</v>
      </c>
      <c r="G54" s="8"/>
    </row>
    <row r="55" spans="1:12" ht="15.75" x14ac:dyDescent="0.2">
      <c r="A55" s="8"/>
      <c r="B55" s="116">
        <f>F38+F47</f>
        <v>3185349.02</v>
      </c>
      <c r="C55" s="117"/>
      <c r="D55" s="52">
        <v>9117968.8800000008</v>
      </c>
      <c r="E55" s="38">
        <v>65830540</v>
      </c>
      <c r="F55" s="39">
        <f>E55-D55</f>
        <v>56712571.119999997</v>
      </c>
      <c r="G55" s="8"/>
    </row>
    <row r="56" spans="1:12" x14ac:dyDescent="0.2">
      <c r="A56" s="8"/>
      <c r="B56" s="8"/>
      <c r="C56" s="8"/>
      <c r="D56" s="8"/>
      <c r="E56" s="8"/>
      <c r="F56" s="8"/>
      <c r="G56" s="8"/>
    </row>
    <row r="57" spans="1:12" x14ac:dyDescent="0.2">
      <c r="D57" s="7"/>
    </row>
  </sheetData>
  <mergeCells count="46">
    <mergeCell ref="C12:E12"/>
    <mergeCell ref="C13:E13"/>
    <mergeCell ref="C14:E14"/>
    <mergeCell ref="C15:E15"/>
    <mergeCell ref="C16:E16"/>
    <mergeCell ref="E2:F2"/>
    <mergeCell ref="E3:F3"/>
    <mergeCell ref="C6:F6"/>
    <mergeCell ref="C7:F7"/>
    <mergeCell ref="C8:G8"/>
    <mergeCell ref="C42:E42"/>
    <mergeCell ref="C31:E31"/>
    <mergeCell ref="C32:E32"/>
    <mergeCell ref="C33:E33"/>
    <mergeCell ref="C34:E34"/>
    <mergeCell ref="C37:E37"/>
    <mergeCell ref="C38:E38"/>
    <mergeCell ref="C39:E39"/>
    <mergeCell ref="C40:E40"/>
    <mergeCell ref="C41:E41"/>
    <mergeCell ref="C35:E35"/>
    <mergeCell ref="C36:E36"/>
    <mergeCell ref="B54:C54"/>
    <mergeCell ref="B55:C55"/>
    <mergeCell ref="C43:E43"/>
    <mergeCell ref="C44:E44"/>
    <mergeCell ref="C45:E45"/>
    <mergeCell ref="C46:E46"/>
    <mergeCell ref="B53:C53"/>
    <mergeCell ref="B47:E47"/>
    <mergeCell ref="C49:F49"/>
    <mergeCell ref="C50:F50"/>
    <mergeCell ref="C51:F51"/>
    <mergeCell ref="C30:E30"/>
    <mergeCell ref="C18:E18"/>
    <mergeCell ref="C19:E19"/>
    <mergeCell ref="C20:E20"/>
    <mergeCell ref="C21:E21"/>
    <mergeCell ref="C22:E22"/>
    <mergeCell ref="C23:E23"/>
    <mergeCell ref="C24:E24"/>
    <mergeCell ref="C26:E26"/>
    <mergeCell ref="C27:E27"/>
    <mergeCell ref="C28:E28"/>
    <mergeCell ref="C29:E29"/>
    <mergeCell ref="C25:E25"/>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7"/>
  <sheetViews>
    <sheetView workbookViewId="0">
      <selection activeCell="I21" sqref="I21"/>
    </sheetView>
  </sheetViews>
  <sheetFormatPr defaultRowHeight="12.75" x14ac:dyDescent="0.2"/>
  <cols>
    <col min="1" max="3" width="9.33203125" style="76"/>
    <col min="4" max="4" width="20.83203125" style="76" customWidth="1"/>
    <col min="5" max="5" width="35.5" style="76" customWidth="1"/>
    <col min="6" max="6" width="18.6640625" style="76" customWidth="1"/>
    <col min="7" max="16384" width="9.33203125" style="76"/>
  </cols>
  <sheetData>
    <row r="1" spans="1:7" ht="15.75" x14ac:dyDescent="0.2">
      <c r="A1" s="75"/>
      <c r="B1" s="75"/>
      <c r="C1" s="75"/>
      <c r="D1" s="75"/>
      <c r="E1" s="75"/>
      <c r="F1" s="73" t="s">
        <v>48</v>
      </c>
      <c r="G1" s="75"/>
    </row>
    <row r="2" spans="1:7" ht="15.75" x14ac:dyDescent="0.2">
      <c r="A2" s="75"/>
      <c r="B2" s="75"/>
      <c r="C2" s="75"/>
      <c r="D2" s="75"/>
      <c r="E2" s="127" t="s">
        <v>110</v>
      </c>
      <c r="F2" s="127"/>
      <c r="G2" s="75"/>
    </row>
    <row r="3" spans="1:7" ht="15.75" x14ac:dyDescent="0.2">
      <c r="A3" s="75"/>
      <c r="B3" s="75"/>
      <c r="C3" s="75"/>
      <c r="D3" s="75"/>
      <c r="E3" s="127" t="s">
        <v>152</v>
      </c>
      <c r="F3" s="127"/>
      <c r="G3" s="75"/>
    </row>
    <row r="4" spans="1:7" ht="15.75" x14ac:dyDescent="0.2">
      <c r="A4" s="75"/>
      <c r="B4" s="75"/>
      <c r="C4" s="75"/>
      <c r="D4" s="75"/>
      <c r="E4" s="75"/>
      <c r="F4" s="73"/>
      <c r="G4" s="75"/>
    </row>
    <row r="5" spans="1:7" ht="15.75" x14ac:dyDescent="0.2">
      <c r="A5" s="75"/>
      <c r="B5" s="75"/>
      <c r="C5" s="75"/>
      <c r="D5" s="75"/>
      <c r="E5" s="75"/>
      <c r="F5" s="73"/>
      <c r="G5" s="75"/>
    </row>
    <row r="6" spans="1:7" ht="15.75" customHeight="1" x14ac:dyDescent="0.2">
      <c r="A6" s="75"/>
      <c r="B6" s="75"/>
      <c r="C6" s="166" t="s">
        <v>83</v>
      </c>
      <c r="D6" s="166"/>
      <c r="E6" s="166"/>
      <c r="F6" s="166"/>
      <c r="G6" s="75"/>
    </row>
    <row r="7" spans="1:7" ht="15.75" x14ac:dyDescent="0.2">
      <c r="A7" s="75"/>
      <c r="B7" s="75"/>
      <c r="C7" s="141" t="s">
        <v>84</v>
      </c>
      <c r="D7" s="141"/>
      <c r="E7" s="141"/>
      <c r="F7" s="141"/>
      <c r="G7" s="75"/>
    </row>
    <row r="8" spans="1:7" ht="15.75" x14ac:dyDescent="0.2">
      <c r="A8" s="75"/>
      <c r="B8" s="75"/>
      <c r="C8" s="141" t="s">
        <v>104</v>
      </c>
      <c r="D8" s="141"/>
      <c r="E8" s="141"/>
      <c r="F8" s="141"/>
      <c r="G8" s="141"/>
    </row>
    <row r="9" spans="1:7" ht="15.75" x14ac:dyDescent="0.2">
      <c r="A9" s="75"/>
      <c r="B9" s="77"/>
      <c r="C9" s="141"/>
      <c r="D9" s="141"/>
      <c r="E9" s="141"/>
      <c r="F9" s="141"/>
      <c r="G9" s="75"/>
    </row>
    <row r="10" spans="1:7" ht="15.75" x14ac:dyDescent="0.2">
      <c r="A10" s="75"/>
      <c r="B10" s="78"/>
      <c r="C10" s="59"/>
      <c r="D10" s="59"/>
      <c r="E10" s="59"/>
      <c r="F10" s="75"/>
      <c r="G10" s="75"/>
    </row>
    <row r="11" spans="1:7" ht="15.75" x14ac:dyDescent="0.2">
      <c r="A11" s="75"/>
      <c r="B11" s="75"/>
      <c r="C11" s="75"/>
      <c r="D11" s="75"/>
      <c r="E11" s="75"/>
      <c r="F11" s="73" t="s">
        <v>50</v>
      </c>
      <c r="G11" s="75"/>
    </row>
    <row r="12" spans="1:7" ht="63" x14ac:dyDescent="0.2">
      <c r="A12" s="75"/>
      <c r="B12" s="53" t="s">
        <v>49</v>
      </c>
      <c r="C12" s="111" t="s">
        <v>111</v>
      </c>
      <c r="D12" s="112"/>
      <c r="E12" s="112"/>
      <c r="F12" s="79" t="s">
        <v>106</v>
      </c>
      <c r="G12" s="75"/>
    </row>
    <row r="13" spans="1:7" ht="15.75" x14ac:dyDescent="0.2">
      <c r="A13" s="80"/>
      <c r="B13" s="81">
        <v>1</v>
      </c>
      <c r="C13" s="148">
        <v>2</v>
      </c>
      <c r="D13" s="149"/>
      <c r="E13" s="149"/>
      <c r="F13" s="82">
        <v>3</v>
      </c>
      <c r="G13" s="75"/>
    </row>
    <row r="14" spans="1:7" ht="18.75" customHeight="1" x14ac:dyDescent="0.2">
      <c r="A14" s="75"/>
      <c r="B14" s="83">
        <v>1</v>
      </c>
      <c r="C14" s="54" t="s">
        <v>112</v>
      </c>
      <c r="D14" s="54"/>
      <c r="E14" s="55"/>
      <c r="F14" s="56">
        <v>183889.45</v>
      </c>
      <c r="G14" s="75"/>
    </row>
    <row r="15" spans="1:7" ht="33" customHeight="1" x14ac:dyDescent="0.2">
      <c r="A15" s="75"/>
      <c r="B15" s="83">
        <v>2</v>
      </c>
      <c r="C15" s="142" t="s">
        <v>113</v>
      </c>
      <c r="D15" s="143"/>
      <c r="E15" s="144"/>
      <c r="F15" s="56">
        <f>F16+F26</f>
        <v>1817978.9000000001</v>
      </c>
      <c r="G15" s="75"/>
    </row>
    <row r="16" spans="1:7" ht="35.25" customHeight="1" x14ac:dyDescent="0.2">
      <c r="A16" s="75"/>
      <c r="B16" s="84" t="s">
        <v>53</v>
      </c>
      <c r="C16" s="122" t="s">
        <v>46</v>
      </c>
      <c r="D16" s="123"/>
      <c r="E16" s="123"/>
      <c r="F16" s="16">
        <f>F17+F18+F19+F24+F25</f>
        <v>1772560.6400000001</v>
      </c>
      <c r="G16" s="75"/>
    </row>
    <row r="17" spans="1:7" ht="19.5" customHeight="1" x14ac:dyDescent="0.2">
      <c r="A17" s="75"/>
      <c r="B17" s="21" t="s">
        <v>114</v>
      </c>
      <c r="C17" s="23" t="s">
        <v>66</v>
      </c>
      <c r="D17" s="23"/>
      <c r="E17" s="74"/>
      <c r="F17" s="26">
        <v>0</v>
      </c>
      <c r="G17" s="75"/>
    </row>
    <row r="18" spans="1:7" ht="15.75" customHeight="1" x14ac:dyDescent="0.2">
      <c r="A18" s="75"/>
      <c r="B18" s="21" t="s">
        <v>115</v>
      </c>
      <c r="C18" s="150" t="s">
        <v>67</v>
      </c>
      <c r="D18" s="126"/>
      <c r="E18" s="126"/>
      <c r="F18" s="58">
        <v>0</v>
      </c>
      <c r="G18" s="75"/>
    </row>
    <row r="19" spans="1:7" ht="16.5" customHeight="1" x14ac:dyDescent="0.2">
      <c r="A19" s="75"/>
      <c r="B19" s="21" t="s">
        <v>116</v>
      </c>
      <c r="C19" s="142" t="s">
        <v>117</v>
      </c>
      <c r="D19" s="143"/>
      <c r="E19" s="143"/>
      <c r="F19" s="26">
        <f>F20+F21+F22+F23</f>
        <v>1772560.6400000001</v>
      </c>
      <c r="G19" s="75"/>
    </row>
    <row r="20" spans="1:7" ht="31.5" customHeight="1" x14ac:dyDescent="0.2">
      <c r="A20" s="75"/>
      <c r="B20" s="21" t="s">
        <v>118</v>
      </c>
      <c r="C20" s="151" t="s">
        <v>119</v>
      </c>
      <c r="D20" s="152"/>
      <c r="E20" s="152"/>
      <c r="F20" s="58">
        <v>52300</v>
      </c>
      <c r="G20" s="75"/>
    </row>
    <row r="21" spans="1:7" ht="33" customHeight="1" x14ac:dyDescent="0.2">
      <c r="A21" s="85"/>
      <c r="B21" s="21" t="s">
        <v>120</v>
      </c>
      <c r="C21" s="151" t="s">
        <v>121</v>
      </c>
      <c r="D21" s="152"/>
      <c r="E21" s="152"/>
      <c r="F21" s="26">
        <v>1265390</v>
      </c>
      <c r="G21" s="75"/>
    </row>
    <row r="22" spans="1:7" ht="33" customHeight="1" x14ac:dyDescent="0.2">
      <c r="A22" s="75"/>
      <c r="B22" s="21" t="s">
        <v>122</v>
      </c>
      <c r="C22" s="142" t="s">
        <v>123</v>
      </c>
      <c r="D22" s="143"/>
      <c r="E22" s="143"/>
      <c r="F22" s="58">
        <v>402870.64</v>
      </c>
      <c r="G22" s="75"/>
    </row>
    <row r="23" spans="1:7" ht="31.5" customHeight="1" x14ac:dyDescent="0.2">
      <c r="A23" s="75"/>
      <c r="B23" s="21" t="s">
        <v>124</v>
      </c>
      <c r="C23" s="150" t="s">
        <v>125</v>
      </c>
      <c r="D23" s="126"/>
      <c r="E23" s="126"/>
      <c r="F23" s="58">
        <v>52000</v>
      </c>
      <c r="G23" s="75"/>
    </row>
    <row r="24" spans="1:7" ht="15.75" x14ac:dyDescent="0.2">
      <c r="A24" s="75"/>
      <c r="B24" s="21" t="s">
        <v>126</v>
      </c>
      <c r="C24" s="153" t="s">
        <v>127</v>
      </c>
      <c r="D24" s="154"/>
      <c r="E24" s="154"/>
      <c r="F24" s="58">
        <v>0</v>
      </c>
      <c r="G24" s="75"/>
    </row>
    <row r="25" spans="1:7" ht="15.75" x14ac:dyDescent="0.2">
      <c r="A25" s="75"/>
      <c r="B25" s="28" t="s">
        <v>61</v>
      </c>
      <c r="C25" s="145" t="s">
        <v>60</v>
      </c>
      <c r="D25" s="146"/>
      <c r="E25" s="147"/>
      <c r="F25" s="58">
        <v>0</v>
      </c>
      <c r="G25" s="75"/>
    </row>
    <row r="26" spans="1:7" ht="63" customHeight="1" x14ac:dyDescent="0.2">
      <c r="A26" s="75"/>
      <c r="B26" s="84" t="s">
        <v>54</v>
      </c>
      <c r="C26" s="122" t="s">
        <v>68</v>
      </c>
      <c r="D26" s="143"/>
      <c r="E26" s="143"/>
      <c r="F26" s="16">
        <f>F27+F28+F29+F30+F31</f>
        <v>45418.26</v>
      </c>
      <c r="G26" s="75"/>
    </row>
    <row r="27" spans="1:7" ht="15.75" customHeight="1" x14ac:dyDescent="0.2">
      <c r="A27" s="75"/>
      <c r="B27" s="21" t="s">
        <v>128</v>
      </c>
      <c r="C27" s="107" t="s">
        <v>129</v>
      </c>
      <c r="D27" s="108"/>
      <c r="E27" s="108"/>
      <c r="F27" s="58" t="s">
        <v>52</v>
      </c>
      <c r="G27" s="75"/>
    </row>
    <row r="28" spans="1:7" ht="15.75" x14ac:dyDescent="0.2">
      <c r="A28" s="75"/>
      <c r="B28" s="21" t="s">
        <v>130</v>
      </c>
      <c r="C28" s="107" t="s">
        <v>131</v>
      </c>
      <c r="D28" s="108"/>
      <c r="E28" s="108"/>
      <c r="F28" s="58" t="s">
        <v>52</v>
      </c>
      <c r="G28" s="75"/>
    </row>
    <row r="29" spans="1:7" ht="15.75" x14ac:dyDescent="0.2">
      <c r="A29" s="75"/>
      <c r="B29" s="21" t="s">
        <v>132</v>
      </c>
      <c r="C29" s="145" t="s">
        <v>133</v>
      </c>
      <c r="D29" s="146"/>
      <c r="E29" s="146"/>
      <c r="F29" s="58">
        <v>0</v>
      </c>
      <c r="G29" s="75"/>
    </row>
    <row r="30" spans="1:7" ht="15.75" x14ac:dyDescent="0.2">
      <c r="A30" s="75"/>
      <c r="B30" s="21" t="s">
        <v>134</v>
      </c>
      <c r="C30" s="145" t="s">
        <v>135</v>
      </c>
      <c r="D30" s="146"/>
      <c r="E30" s="146"/>
      <c r="F30" s="58" t="s">
        <v>52</v>
      </c>
      <c r="G30" s="75"/>
    </row>
    <row r="31" spans="1:7" ht="15.75" x14ac:dyDescent="0.2">
      <c r="A31" s="75"/>
      <c r="B31" s="21" t="s">
        <v>136</v>
      </c>
      <c r="C31" s="153" t="s">
        <v>137</v>
      </c>
      <c r="D31" s="154"/>
      <c r="E31" s="154"/>
      <c r="F31" s="26">
        <v>45418.26</v>
      </c>
      <c r="G31" s="75"/>
    </row>
    <row r="32" spans="1:7" ht="62.25" customHeight="1" x14ac:dyDescent="0.2">
      <c r="A32" s="75"/>
      <c r="B32" s="84" t="s">
        <v>55</v>
      </c>
      <c r="C32" s="122" t="s">
        <v>69</v>
      </c>
      <c r="D32" s="143"/>
      <c r="E32" s="143"/>
      <c r="F32" s="16">
        <v>0</v>
      </c>
      <c r="G32" s="75"/>
    </row>
    <row r="33" spans="1:7" ht="15.75" customHeight="1" x14ac:dyDescent="0.2">
      <c r="A33" s="75"/>
      <c r="B33" s="21" t="s">
        <v>138</v>
      </c>
      <c r="C33" s="107" t="s">
        <v>129</v>
      </c>
      <c r="D33" s="108"/>
      <c r="E33" s="108"/>
      <c r="F33" s="58" t="s">
        <v>52</v>
      </c>
      <c r="G33" s="75"/>
    </row>
    <row r="34" spans="1:7" ht="15.75" x14ac:dyDescent="0.2">
      <c r="A34" s="75"/>
      <c r="B34" s="21" t="s">
        <v>139</v>
      </c>
      <c r="C34" s="145" t="s">
        <v>131</v>
      </c>
      <c r="D34" s="146"/>
      <c r="E34" s="146"/>
      <c r="F34" s="58" t="s">
        <v>52</v>
      </c>
      <c r="G34" s="75"/>
    </row>
    <row r="35" spans="1:7" ht="15.75" x14ac:dyDescent="0.2">
      <c r="A35" s="75"/>
      <c r="B35" s="21" t="s">
        <v>140</v>
      </c>
      <c r="C35" s="145" t="s">
        <v>133</v>
      </c>
      <c r="D35" s="146"/>
      <c r="E35" s="146"/>
      <c r="F35" s="58" t="s">
        <v>52</v>
      </c>
      <c r="G35" s="75"/>
    </row>
    <row r="36" spans="1:7" ht="15.75" x14ac:dyDescent="0.2">
      <c r="A36" s="75"/>
      <c r="B36" s="21" t="s">
        <v>141</v>
      </c>
      <c r="C36" s="145" t="s">
        <v>135</v>
      </c>
      <c r="D36" s="146"/>
      <c r="E36" s="146"/>
      <c r="F36" s="58" t="s">
        <v>52</v>
      </c>
      <c r="G36" s="75"/>
    </row>
    <row r="37" spans="1:7" ht="15.75" x14ac:dyDescent="0.2">
      <c r="A37" s="75"/>
      <c r="B37" s="21" t="s">
        <v>142</v>
      </c>
      <c r="C37" s="153" t="s">
        <v>137</v>
      </c>
      <c r="D37" s="154"/>
      <c r="E37" s="154"/>
      <c r="F37" s="26">
        <v>0</v>
      </c>
      <c r="G37" s="75"/>
    </row>
    <row r="38" spans="1:7" ht="15.75" x14ac:dyDescent="0.2">
      <c r="A38" s="75"/>
      <c r="B38" s="83">
        <v>3</v>
      </c>
      <c r="C38" s="86" t="s">
        <v>143</v>
      </c>
      <c r="D38" s="86"/>
      <c r="E38" s="87"/>
      <c r="F38" s="16">
        <f>F39+F40</f>
        <v>1682720.47</v>
      </c>
      <c r="G38" s="75"/>
    </row>
    <row r="39" spans="1:7" ht="15.75" x14ac:dyDescent="0.2">
      <c r="A39" s="75"/>
      <c r="B39" s="84" t="s">
        <v>56</v>
      </c>
      <c r="C39" s="88" t="s">
        <v>144</v>
      </c>
      <c r="D39" s="89"/>
      <c r="E39" s="89"/>
      <c r="F39" s="16">
        <v>1637302.21</v>
      </c>
      <c r="G39" s="75"/>
    </row>
    <row r="40" spans="1:7" ht="46.5" customHeight="1" x14ac:dyDescent="0.2">
      <c r="A40" s="75"/>
      <c r="B40" s="84" t="s">
        <v>57</v>
      </c>
      <c r="C40" s="122" t="s">
        <v>47</v>
      </c>
      <c r="D40" s="123"/>
      <c r="E40" s="123"/>
      <c r="F40" s="16">
        <f>F41+F42+F43+F44+F45</f>
        <v>45418.26</v>
      </c>
      <c r="G40" s="75"/>
    </row>
    <row r="41" spans="1:7" ht="15.75" customHeight="1" x14ac:dyDescent="0.2">
      <c r="A41" s="75"/>
      <c r="B41" s="21" t="s">
        <v>145</v>
      </c>
      <c r="C41" s="157" t="s">
        <v>129</v>
      </c>
      <c r="D41" s="158"/>
      <c r="E41" s="158"/>
      <c r="F41" s="58" t="s">
        <v>52</v>
      </c>
      <c r="G41" s="75"/>
    </row>
    <row r="42" spans="1:7" ht="15.75" x14ac:dyDescent="0.2">
      <c r="A42" s="75"/>
      <c r="B42" s="21" t="s">
        <v>146</v>
      </c>
      <c r="C42" s="155" t="s">
        <v>131</v>
      </c>
      <c r="D42" s="156"/>
      <c r="E42" s="156"/>
      <c r="F42" s="58" t="s">
        <v>52</v>
      </c>
      <c r="G42" s="75"/>
    </row>
    <row r="43" spans="1:7" ht="15.75" x14ac:dyDescent="0.2">
      <c r="A43" s="75"/>
      <c r="B43" s="21" t="s">
        <v>147</v>
      </c>
      <c r="C43" s="155" t="s">
        <v>133</v>
      </c>
      <c r="D43" s="156"/>
      <c r="E43" s="156"/>
      <c r="F43" s="58">
        <v>0</v>
      </c>
      <c r="G43" s="75"/>
    </row>
    <row r="44" spans="1:7" ht="15.75" x14ac:dyDescent="0.2">
      <c r="A44" s="75"/>
      <c r="B44" s="21" t="s">
        <v>148</v>
      </c>
      <c r="C44" s="155" t="s">
        <v>135</v>
      </c>
      <c r="D44" s="156"/>
      <c r="E44" s="156"/>
      <c r="F44" s="58" t="s">
        <v>52</v>
      </c>
      <c r="G44" s="75"/>
    </row>
    <row r="45" spans="1:7" ht="15.75" x14ac:dyDescent="0.2">
      <c r="A45" s="75"/>
      <c r="B45" s="21" t="s">
        <v>149</v>
      </c>
      <c r="C45" s="164" t="s">
        <v>137</v>
      </c>
      <c r="D45" s="165"/>
      <c r="E45" s="165"/>
      <c r="F45" s="26">
        <v>45418.26</v>
      </c>
      <c r="G45" s="75"/>
    </row>
    <row r="46" spans="1:7" ht="15.75" x14ac:dyDescent="0.2">
      <c r="A46" s="75"/>
      <c r="B46" s="83">
        <v>4</v>
      </c>
      <c r="C46" s="90" t="s">
        <v>150</v>
      </c>
      <c r="D46" s="90"/>
      <c r="E46" s="91"/>
      <c r="F46" s="56">
        <f>F14+F16-F39</f>
        <v>319147.88000000012</v>
      </c>
      <c r="G46" s="75"/>
    </row>
    <row r="47" spans="1:7" ht="15.75" x14ac:dyDescent="0.2">
      <c r="A47" s="75"/>
      <c r="B47" s="132" t="s">
        <v>151</v>
      </c>
      <c r="C47" s="133"/>
      <c r="D47" s="133"/>
      <c r="E47" s="133"/>
      <c r="F47" s="56">
        <v>706625.2</v>
      </c>
      <c r="G47" s="75"/>
    </row>
    <row r="48" spans="1:7" x14ac:dyDescent="0.2">
      <c r="A48" s="75"/>
      <c r="B48" s="75"/>
      <c r="C48" s="75"/>
      <c r="D48" s="75"/>
      <c r="E48" s="75"/>
      <c r="F48" s="75"/>
      <c r="G48" s="75"/>
    </row>
    <row r="49" spans="1:8" ht="15.75" customHeight="1" x14ac:dyDescent="0.2">
      <c r="A49" s="75"/>
      <c r="B49" s="75"/>
      <c r="C49" s="166" t="s">
        <v>85</v>
      </c>
      <c r="D49" s="166"/>
      <c r="E49" s="166"/>
      <c r="F49" s="166"/>
      <c r="G49" s="75"/>
    </row>
    <row r="50" spans="1:8" ht="15.75" x14ac:dyDescent="0.2">
      <c r="A50" s="75"/>
      <c r="B50" s="59"/>
      <c r="C50" s="141" t="s">
        <v>84</v>
      </c>
      <c r="D50" s="141"/>
      <c r="E50" s="141"/>
      <c r="F50" s="141"/>
      <c r="G50" s="75"/>
    </row>
    <row r="51" spans="1:8" ht="15.75" x14ac:dyDescent="0.2">
      <c r="A51" s="75"/>
      <c r="B51" s="59"/>
      <c r="C51" s="141" t="s">
        <v>109</v>
      </c>
      <c r="D51" s="141"/>
      <c r="E51" s="141"/>
      <c r="F51" s="141"/>
      <c r="G51" s="75"/>
    </row>
    <row r="52" spans="1:8" ht="15.75" x14ac:dyDescent="0.2">
      <c r="A52" s="75"/>
      <c r="B52" s="75"/>
      <c r="C52" s="75"/>
      <c r="D52" s="75"/>
      <c r="E52" s="75"/>
      <c r="F52" s="75"/>
      <c r="G52" s="75"/>
      <c r="H52" s="92"/>
    </row>
    <row r="53" spans="1:8" ht="75" customHeight="1" x14ac:dyDescent="0.2">
      <c r="A53" s="75"/>
      <c r="B53" s="159" t="s">
        <v>105</v>
      </c>
      <c r="C53" s="160"/>
      <c r="D53" s="93" t="s">
        <v>65</v>
      </c>
      <c r="E53" s="94" t="s">
        <v>64</v>
      </c>
      <c r="F53" s="95" t="s">
        <v>106</v>
      </c>
      <c r="G53" s="75"/>
    </row>
    <row r="54" spans="1:8" x14ac:dyDescent="0.2">
      <c r="A54" s="75"/>
      <c r="B54" s="161">
        <v>1</v>
      </c>
      <c r="C54" s="162"/>
      <c r="D54" s="96">
        <v>2</v>
      </c>
      <c r="E54" s="97">
        <v>3</v>
      </c>
      <c r="F54" s="97">
        <v>4</v>
      </c>
      <c r="G54" s="75"/>
    </row>
    <row r="55" spans="1:8" ht="15.75" x14ac:dyDescent="0.2">
      <c r="A55" s="75"/>
      <c r="B55" s="163">
        <f>F38+F47</f>
        <v>2389345.67</v>
      </c>
      <c r="C55" s="163"/>
      <c r="D55" s="98">
        <v>6688072.6500000004</v>
      </c>
      <c r="E55" s="98">
        <v>65830540</v>
      </c>
      <c r="F55" s="99">
        <f>E55-D55</f>
        <v>59142467.350000001</v>
      </c>
      <c r="G55" s="75"/>
    </row>
    <row r="56" spans="1:8" x14ac:dyDescent="0.2">
      <c r="A56" s="75"/>
      <c r="B56" s="75"/>
      <c r="C56" s="75"/>
      <c r="D56" s="75"/>
      <c r="E56" s="75"/>
      <c r="F56" s="75"/>
      <c r="G56" s="75"/>
    </row>
    <row r="57" spans="1:8" x14ac:dyDescent="0.2">
      <c r="D57" s="100"/>
    </row>
  </sheetData>
  <mergeCells count="43">
    <mergeCell ref="E2:F2"/>
    <mergeCell ref="E3:F3"/>
    <mergeCell ref="C6:F6"/>
    <mergeCell ref="C7:F7"/>
    <mergeCell ref="C8:G8"/>
    <mergeCell ref="B53:C53"/>
    <mergeCell ref="B54:C54"/>
    <mergeCell ref="B55:C55"/>
    <mergeCell ref="C51:F51"/>
    <mergeCell ref="C43:E43"/>
    <mergeCell ref="C44:E44"/>
    <mergeCell ref="C45:E45"/>
    <mergeCell ref="B47:E47"/>
    <mergeCell ref="C49:F49"/>
    <mergeCell ref="C50:F50"/>
    <mergeCell ref="C42:E42"/>
    <mergeCell ref="C29:E29"/>
    <mergeCell ref="C30:E30"/>
    <mergeCell ref="C31:E31"/>
    <mergeCell ref="C32:E32"/>
    <mergeCell ref="C33:E33"/>
    <mergeCell ref="C34:E34"/>
    <mergeCell ref="C35:E35"/>
    <mergeCell ref="C36:E36"/>
    <mergeCell ref="C37:E37"/>
    <mergeCell ref="C40:E40"/>
    <mergeCell ref="C41:E41"/>
    <mergeCell ref="C12:E12"/>
    <mergeCell ref="C9:F9"/>
    <mergeCell ref="C15:E15"/>
    <mergeCell ref="C28:E28"/>
    <mergeCell ref="C25:E25"/>
    <mergeCell ref="C13:E13"/>
    <mergeCell ref="C16:E16"/>
    <mergeCell ref="C18:E18"/>
    <mergeCell ref="C19:E19"/>
    <mergeCell ref="C20:E20"/>
    <mergeCell ref="C21:E21"/>
    <mergeCell ref="C22:E22"/>
    <mergeCell ref="C23:E23"/>
    <mergeCell ref="C24:E24"/>
    <mergeCell ref="C26:E26"/>
    <mergeCell ref="C27:E2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8"/>
  <sheetViews>
    <sheetView workbookViewId="0">
      <selection activeCell="J18" sqref="J18"/>
    </sheetView>
  </sheetViews>
  <sheetFormatPr defaultRowHeight="12.75" x14ac:dyDescent="0.2"/>
  <cols>
    <col min="3" max="4" width="18.33203125" customWidth="1"/>
    <col min="5" max="5" width="28.1640625" customWidth="1"/>
    <col min="6" max="6" width="24.1640625" customWidth="1"/>
  </cols>
  <sheetData>
    <row r="1" spans="1:7" ht="15.75" x14ac:dyDescent="0.2">
      <c r="F1" s="2" t="s">
        <v>59</v>
      </c>
    </row>
    <row r="2" spans="1:7" ht="15.75" x14ac:dyDescent="0.2">
      <c r="B2" s="8"/>
      <c r="C2" s="8"/>
      <c r="D2" s="8"/>
      <c r="E2" s="8"/>
      <c r="F2" s="43" t="s">
        <v>0</v>
      </c>
      <c r="G2" s="8"/>
    </row>
    <row r="3" spans="1:7" ht="15.75" x14ac:dyDescent="0.2">
      <c r="A3" s="8"/>
      <c r="B3" s="8"/>
      <c r="C3" s="8"/>
      <c r="D3" s="8"/>
      <c r="E3" s="128" t="s">
        <v>152</v>
      </c>
      <c r="F3" s="127"/>
      <c r="G3" s="8"/>
    </row>
    <row r="4" spans="1:7" x14ac:dyDescent="0.2">
      <c r="A4" s="8"/>
      <c r="B4" s="8"/>
      <c r="C4" s="8"/>
      <c r="D4" s="8"/>
      <c r="E4" s="8"/>
      <c r="F4" s="8"/>
      <c r="G4" s="8"/>
    </row>
    <row r="5" spans="1:7" x14ac:dyDescent="0.2">
      <c r="A5" s="8"/>
      <c r="B5" s="8"/>
      <c r="C5" s="8"/>
      <c r="D5" s="8"/>
      <c r="E5" s="8"/>
      <c r="F5" s="8"/>
      <c r="G5" s="8"/>
    </row>
    <row r="6" spans="1:7" ht="15.75" customHeight="1" x14ac:dyDescent="0.2">
      <c r="A6" s="8"/>
      <c r="B6" s="8"/>
      <c r="C6" s="101" t="s">
        <v>86</v>
      </c>
      <c r="D6" s="101"/>
      <c r="E6" s="101"/>
      <c r="F6" s="101"/>
      <c r="G6" s="8"/>
    </row>
    <row r="7" spans="1:7" ht="15.75" x14ac:dyDescent="0.2">
      <c r="A7" s="8"/>
      <c r="B7" s="8"/>
      <c r="C7" s="102" t="s">
        <v>87</v>
      </c>
      <c r="D7" s="102"/>
      <c r="E7" s="102"/>
      <c r="F7" s="102"/>
      <c r="G7" s="8"/>
    </row>
    <row r="8" spans="1:7" ht="15.75" customHeight="1" x14ac:dyDescent="0.2">
      <c r="A8" s="8"/>
      <c r="B8" s="8"/>
      <c r="C8" s="102" t="s">
        <v>104</v>
      </c>
      <c r="D8" s="102"/>
      <c r="E8" s="102"/>
      <c r="F8" s="102"/>
      <c r="G8" s="102"/>
    </row>
    <row r="9" spans="1:7" x14ac:dyDescent="0.2">
      <c r="A9" s="8"/>
      <c r="B9" s="8"/>
      <c r="C9" s="8"/>
      <c r="D9" s="8"/>
      <c r="E9" s="8"/>
      <c r="F9" s="8"/>
      <c r="G9" s="8"/>
    </row>
    <row r="10" spans="1:7" x14ac:dyDescent="0.2">
      <c r="A10" s="8"/>
      <c r="B10" s="8"/>
      <c r="C10" s="8"/>
      <c r="D10" s="8"/>
      <c r="E10" s="8"/>
      <c r="F10" s="8"/>
      <c r="G10" s="8"/>
    </row>
    <row r="11" spans="1:7" ht="15.75" x14ac:dyDescent="0.2">
      <c r="A11" s="8"/>
      <c r="B11" s="8"/>
      <c r="C11" s="8"/>
      <c r="D11" s="8"/>
      <c r="E11" s="8"/>
      <c r="F11" s="43" t="s">
        <v>1</v>
      </c>
      <c r="G11" s="8"/>
    </row>
    <row r="12" spans="1:7" ht="48.75" customHeight="1" x14ac:dyDescent="0.2">
      <c r="A12" s="44"/>
      <c r="B12" s="63" t="s">
        <v>49</v>
      </c>
      <c r="C12" s="132" t="s">
        <v>3</v>
      </c>
      <c r="D12" s="133"/>
      <c r="E12" s="133"/>
      <c r="F12" s="11" t="s">
        <v>106</v>
      </c>
      <c r="G12" s="8"/>
    </row>
    <row r="13" spans="1:7" ht="12.75" customHeight="1" x14ac:dyDescent="0.2">
      <c r="A13" s="12"/>
      <c r="B13" s="13">
        <v>1</v>
      </c>
      <c r="C13" s="137">
        <v>2</v>
      </c>
      <c r="D13" s="138"/>
      <c r="E13" s="138"/>
      <c r="F13" s="64">
        <v>3</v>
      </c>
      <c r="G13" s="8"/>
    </row>
    <row r="14" spans="1:7" ht="24" customHeight="1" x14ac:dyDescent="0.2">
      <c r="A14" s="44"/>
      <c r="B14" s="15">
        <v>1</v>
      </c>
      <c r="C14" s="172" t="s">
        <v>4</v>
      </c>
      <c r="D14" s="173"/>
      <c r="E14" s="173"/>
      <c r="F14" s="65">
        <v>79207.22</v>
      </c>
      <c r="G14" s="8"/>
    </row>
    <row r="15" spans="1:7" ht="31.5" customHeight="1" x14ac:dyDescent="0.2">
      <c r="A15" s="8"/>
      <c r="B15" s="15">
        <v>2</v>
      </c>
      <c r="C15" s="167" t="s">
        <v>5</v>
      </c>
      <c r="D15" s="168"/>
      <c r="E15" s="168"/>
      <c r="F15" s="16">
        <f>F16+F26+F32</f>
        <v>263569</v>
      </c>
      <c r="G15" s="8"/>
    </row>
    <row r="16" spans="1:7" ht="37.5" customHeight="1" x14ac:dyDescent="0.2">
      <c r="A16" s="8"/>
      <c r="B16" s="20" t="s">
        <v>53</v>
      </c>
      <c r="C16" s="167" t="s">
        <v>6</v>
      </c>
      <c r="D16" s="168"/>
      <c r="E16" s="168"/>
      <c r="F16" s="16">
        <f>F17+F18+F19+F24+F25</f>
        <v>263569</v>
      </c>
      <c r="G16" s="8"/>
    </row>
    <row r="17" spans="1:7" ht="23.25" customHeight="1" x14ac:dyDescent="0.2">
      <c r="A17" s="8"/>
      <c r="B17" s="21" t="s">
        <v>7</v>
      </c>
      <c r="C17" s="22" t="s">
        <v>66</v>
      </c>
      <c r="D17" s="23"/>
      <c r="E17" s="24"/>
      <c r="F17" s="29">
        <v>0</v>
      </c>
      <c r="G17" s="8"/>
    </row>
    <row r="18" spans="1:7" ht="18" customHeight="1" x14ac:dyDescent="0.2">
      <c r="A18" s="8"/>
      <c r="B18" s="21" t="s">
        <v>8</v>
      </c>
      <c r="C18" s="125" t="s">
        <v>67</v>
      </c>
      <c r="D18" s="126"/>
      <c r="E18" s="126"/>
      <c r="F18" s="29">
        <v>0</v>
      </c>
      <c r="G18" s="8"/>
    </row>
    <row r="19" spans="1:7" ht="20.25" customHeight="1" x14ac:dyDescent="0.2">
      <c r="A19" s="8"/>
      <c r="B19" s="21" t="s">
        <v>9</v>
      </c>
      <c r="C19" s="167" t="s">
        <v>10</v>
      </c>
      <c r="D19" s="168"/>
      <c r="E19" s="168"/>
      <c r="F19" s="26">
        <f>F20+F21+F22+F23</f>
        <v>263569</v>
      </c>
      <c r="G19" s="8"/>
    </row>
    <row r="20" spans="1:7" ht="34.5" customHeight="1" x14ac:dyDescent="0.2">
      <c r="A20" s="8"/>
      <c r="B20" s="21" t="s">
        <v>11</v>
      </c>
      <c r="C20" s="167" t="s">
        <v>12</v>
      </c>
      <c r="D20" s="168"/>
      <c r="E20" s="168"/>
      <c r="F20" s="29">
        <v>0</v>
      </c>
      <c r="G20" s="8"/>
    </row>
    <row r="21" spans="1:7" ht="34.5" customHeight="1" x14ac:dyDescent="0.2">
      <c r="A21" s="8"/>
      <c r="B21" s="21" t="s">
        <v>13</v>
      </c>
      <c r="C21" s="167" t="s">
        <v>14</v>
      </c>
      <c r="D21" s="168"/>
      <c r="E21" s="168"/>
      <c r="F21" s="29">
        <v>263569</v>
      </c>
      <c r="G21" s="8"/>
    </row>
    <row r="22" spans="1:7" ht="36" customHeight="1" x14ac:dyDescent="0.2">
      <c r="A22" s="8"/>
      <c r="B22" s="21" t="s">
        <v>15</v>
      </c>
      <c r="C22" s="167" t="s">
        <v>16</v>
      </c>
      <c r="D22" s="168"/>
      <c r="E22" s="168"/>
      <c r="F22" s="29">
        <v>0</v>
      </c>
      <c r="G22" s="8"/>
    </row>
    <row r="23" spans="1:7" ht="33" customHeight="1" x14ac:dyDescent="0.2">
      <c r="A23" s="8"/>
      <c r="B23" s="21" t="s">
        <v>17</v>
      </c>
      <c r="C23" s="150" t="s">
        <v>18</v>
      </c>
      <c r="D23" s="126"/>
      <c r="E23" s="126"/>
      <c r="F23" s="29">
        <v>0</v>
      </c>
      <c r="G23" s="8"/>
    </row>
    <row r="24" spans="1:7" ht="22.5" customHeight="1" x14ac:dyDescent="0.2">
      <c r="A24" s="8"/>
      <c r="B24" s="21" t="s">
        <v>19</v>
      </c>
      <c r="C24" s="167" t="s">
        <v>20</v>
      </c>
      <c r="D24" s="168"/>
      <c r="E24" s="168"/>
      <c r="F24" s="29">
        <v>0</v>
      </c>
      <c r="G24" s="8"/>
    </row>
    <row r="25" spans="1:7" ht="20.25" customHeight="1" x14ac:dyDescent="0.2">
      <c r="A25" s="8"/>
      <c r="B25" s="28" t="s">
        <v>61</v>
      </c>
      <c r="C25" s="109" t="s">
        <v>60</v>
      </c>
      <c r="D25" s="110"/>
      <c r="E25" s="131"/>
      <c r="F25" s="49">
        <v>0</v>
      </c>
      <c r="G25" s="8"/>
    </row>
    <row r="26" spans="1:7" ht="63.75" customHeight="1" x14ac:dyDescent="0.2">
      <c r="A26" s="8"/>
      <c r="B26" s="20" t="s">
        <v>54</v>
      </c>
      <c r="C26" s="113" t="s">
        <v>68</v>
      </c>
      <c r="D26" s="106"/>
      <c r="E26" s="106"/>
      <c r="F26" s="18">
        <v>0</v>
      </c>
      <c r="G26" s="8"/>
    </row>
    <row r="27" spans="1:7" ht="15.75" x14ac:dyDescent="0.2">
      <c r="A27" s="8"/>
      <c r="B27" s="21" t="s">
        <v>21</v>
      </c>
      <c r="C27" s="150" t="s">
        <v>22</v>
      </c>
      <c r="D27" s="126"/>
      <c r="E27" s="126"/>
      <c r="F27" s="49">
        <v>0</v>
      </c>
      <c r="G27" s="8"/>
    </row>
    <row r="28" spans="1:7" ht="15.75" x14ac:dyDescent="0.2">
      <c r="A28" s="8"/>
      <c r="B28" s="21" t="s">
        <v>23</v>
      </c>
      <c r="C28" s="150" t="s">
        <v>24</v>
      </c>
      <c r="D28" s="126"/>
      <c r="E28" s="126"/>
      <c r="F28" s="49">
        <v>0</v>
      </c>
      <c r="G28" s="8"/>
    </row>
    <row r="29" spans="1:7" ht="15.75" x14ac:dyDescent="0.2">
      <c r="A29" s="8"/>
      <c r="B29" s="21" t="s">
        <v>25</v>
      </c>
      <c r="C29" s="150" t="s">
        <v>26</v>
      </c>
      <c r="D29" s="126"/>
      <c r="E29" s="126"/>
      <c r="F29" s="49">
        <v>0</v>
      </c>
      <c r="G29" s="8"/>
    </row>
    <row r="30" spans="1:7" ht="15.75" x14ac:dyDescent="0.2">
      <c r="A30" s="8"/>
      <c r="B30" s="21" t="s">
        <v>27</v>
      </c>
      <c r="C30" s="150" t="s">
        <v>28</v>
      </c>
      <c r="D30" s="126"/>
      <c r="E30" s="126"/>
      <c r="F30" s="49">
        <v>0</v>
      </c>
      <c r="G30" s="8"/>
    </row>
    <row r="31" spans="1:7" ht="21.75" customHeight="1" x14ac:dyDescent="0.2">
      <c r="A31" s="8"/>
      <c r="B31" s="21" t="s">
        <v>29</v>
      </c>
      <c r="C31" s="167" t="s">
        <v>30</v>
      </c>
      <c r="D31" s="168"/>
      <c r="E31" s="168"/>
      <c r="F31" s="29">
        <v>0</v>
      </c>
      <c r="G31" s="8"/>
    </row>
    <row r="32" spans="1:7" ht="63" customHeight="1" x14ac:dyDescent="0.2">
      <c r="A32" s="8"/>
      <c r="B32" s="20" t="s">
        <v>55</v>
      </c>
      <c r="C32" s="113" t="s">
        <v>69</v>
      </c>
      <c r="D32" s="106"/>
      <c r="E32" s="106"/>
      <c r="F32" s="18">
        <v>0</v>
      </c>
      <c r="G32" s="8"/>
    </row>
    <row r="33" spans="1:7" ht="15.75" x14ac:dyDescent="0.2">
      <c r="A33" s="8"/>
      <c r="B33" s="21" t="s">
        <v>31</v>
      </c>
      <c r="C33" s="150" t="s">
        <v>22</v>
      </c>
      <c r="D33" s="126"/>
      <c r="E33" s="126"/>
      <c r="F33" s="49">
        <v>0</v>
      </c>
      <c r="G33" s="8"/>
    </row>
    <row r="34" spans="1:7" ht="15.75" x14ac:dyDescent="0.2">
      <c r="A34" s="8"/>
      <c r="B34" s="21" t="s">
        <v>32</v>
      </c>
      <c r="C34" s="150" t="s">
        <v>24</v>
      </c>
      <c r="D34" s="126"/>
      <c r="E34" s="126"/>
      <c r="F34" s="49">
        <v>0</v>
      </c>
      <c r="G34" s="8"/>
    </row>
    <row r="35" spans="1:7" ht="15.75" x14ac:dyDescent="0.2">
      <c r="A35" s="8"/>
      <c r="B35" s="21" t="s">
        <v>33</v>
      </c>
      <c r="C35" s="150" t="s">
        <v>26</v>
      </c>
      <c r="D35" s="126"/>
      <c r="E35" s="126"/>
      <c r="F35" s="49">
        <v>0</v>
      </c>
      <c r="G35" s="8"/>
    </row>
    <row r="36" spans="1:7" ht="15.75" x14ac:dyDescent="0.2">
      <c r="A36" s="8"/>
      <c r="B36" s="21" t="s">
        <v>34</v>
      </c>
      <c r="C36" s="150" t="s">
        <v>28</v>
      </c>
      <c r="D36" s="126"/>
      <c r="E36" s="126"/>
      <c r="F36" s="49">
        <v>0</v>
      </c>
      <c r="G36" s="8"/>
    </row>
    <row r="37" spans="1:7" ht="20.25" customHeight="1" x14ac:dyDescent="0.2">
      <c r="A37" s="8"/>
      <c r="B37" s="21" t="s">
        <v>35</v>
      </c>
      <c r="C37" s="167" t="s">
        <v>30</v>
      </c>
      <c r="D37" s="168"/>
      <c r="E37" s="168"/>
      <c r="F37" s="49">
        <v>0</v>
      </c>
      <c r="G37" s="8"/>
    </row>
    <row r="38" spans="1:7" ht="17.25" customHeight="1" x14ac:dyDescent="0.2">
      <c r="A38" s="8"/>
      <c r="B38" s="15">
        <v>3</v>
      </c>
      <c r="C38" s="167" t="s">
        <v>36</v>
      </c>
      <c r="D38" s="168"/>
      <c r="E38" s="168"/>
      <c r="F38" s="18">
        <f>F39+F40</f>
        <v>310815.38</v>
      </c>
      <c r="G38" s="8"/>
    </row>
    <row r="39" spans="1:7" ht="22.5" customHeight="1" x14ac:dyDescent="0.2">
      <c r="A39" s="8"/>
      <c r="B39" s="20" t="s">
        <v>56</v>
      </c>
      <c r="C39" s="167" t="s">
        <v>37</v>
      </c>
      <c r="D39" s="168"/>
      <c r="E39" s="168"/>
      <c r="F39" s="18">
        <v>310815.38</v>
      </c>
      <c r="G39" s="8"/>
    </row>
    <row r="40" spans="1:7" ht="51" customHeight="1" x14ac:dyDescent="0.2">
      <c r="A40" s="8"/>
      <c r="B40" s="20" t="s">
        <v>57</v>
      </c>
      <c r="C40" s="167" t="s">
        <v>38</v>
      </c>
      <c r="D40" s="168"/>
      <c r="E40" s="168"/>
      <c r="F40" s="18">
        <f>F41+F42+F43+F44+F45</f>
        <v>0</v>
      </c>
      <c r="G40" s="8"/>
    </row>
    <row r="41" spans="1:7" ht="15.75" x14ac:dyDescent="0.2">
      <c r="A41" s="8"/>
      <c r="B41" s="21" t="s">
        <v>39</v>
      </c>
      <c r="C41" s="150" t="s">
        <v>22</v>
      </c>
      <c r="D41" s="126"/>
      <c r="E41" s="126"/>
      <c r="F41" s="49">
        <v>0</v>
      </c>
      <c r="G41" s="8"/>
    </row>
    <row r="42" spans="1:7" ht="15.75" x14ac:dyDescent="0.2">
      <c r="A42" s="8"/>
      <c r="B42" s="21" t="s">
        <v>40</v>
      </c>
      <c r="C42" s="150" t="s">
        <v>24</v>
      </c>
      <c r="D42" s="126"/>
      <c r="E42" s="126"/>
      <c r="F42" s="49">
        <v>0</v>
      </c>
      <c r="G42" s="8"/>
    </row>
    <row r="43" spans="1:7" ht="15.75" x14ac:dyDescent="0.2">
      <c r="A43" s="8"/>
      <c r="B43" s="21" t="s">
        <v>41</v>
      </c>
      <c r="C43" s="150" t="s">
        <v>26</v>
      </c>
      <c r="D43" s="126"/>
      <c r="E43" s="126"/>
      <c r="F43" s="49">
        <v>0</v>
      </c>
      <c r="G43" s="8"/>
    </row>
    <row r="44" spans="1:7" ht="15.75" x14ac:dyDescent="0.2">
      <c r="A44" s="8"/>
      <c r="B44" s="21" t="s">
        <v>42</v>
      </c>
      <c r="C44" s="150" t="s">
        <v>28</v>
      </c>
      <c r="D44" s="126"/>
      <c r="E44" s="126"/>
      <c r="F44" s="49">
        <v>0</v>
      </c>
      <c r="G44" s="8"/>
    </row>
    <row r="45" spans="1:7" ht="15.75" x14ac:dyDescent="0.2">
      <c r="A45" s="8"/>
      <c r="B45" s="21" t="s">
        <v>43</v>
      </c>
      <c r="C45" s="167" t="s">
        <v>30</v>
      </c>
      <c r="D45" s="168"/>
      <c r="E45" s="168"/>
      <c r="F45" s="29">
        <v>0</v>
      </c>
      <c r="G45" s="8"/>
    </row>
    <row r="46" spans="1:7" ht="15.75" x14ac:dyDescent="0.2">
      <c r="A46" s="8"/>
      <c r="B46" s="15">
        <v>4</v>
      </c>
      <c r="C46" s="167" t="s">
        <v>44</v>
      </c>
      <c r="D46" s="168"/>
      <c r="E46" s="168"/>
      <c r="F46" s="65">
        <f>F14+F16-F39</f>
        <v>31960.839999999967</v>
      </c>
      <c r="G46" s="8"/>
    </row>
    <row r="47" spans="1:7" ht="15.75" x14ac:dyDescent="0.2">
      <c r="A47" s="8"/>
      <c r="B47" s="118" t="s">
        <v>45</v>
      </c>
      <c r="C47" s="119"/>
      <c r="D47" s="119"/>
      <c r="E47" s="119"/>
      <c r="F47" s="66">
        <v>28085</v>
      </c>
      <c r="G47" s="8"/>
    </row>
    <row r="48" spans="1:7" x14ac:dyDescent="0.2">
      <c r="A48" s="8"/>
      <c r="B48" s="8"/>
      <c r="C48" s="8"/>
      <c r="D48" s="8"/>
      <c r="E48" s="8"/>
      <c r="F48" s="8"/>
      <c r="G48" s="8"/>
    </row>
    <row r="49" spans="1:7" ht="15.75" customHeight="1" x14ac:dyDescent="0.2">
      <c r="A49" s="8"/>
      <c r="B49" s="8"/>
      <c r="C49" s="101" t="s">
        <v>88</v>
      </c>
      <c r="D49" s="101"/>
      <c r="E49" s="101"/>
      <c r="F49" s="101"/>
      <c r="G49" s="8"/>
    </row>
    <row r="50" spans="1:7" ht="15.75" x14ac:dyDescent="0.2">
      <c r="A50" s="8"/>
      <c r="B50" s="8"/>
      <c r="C50" s="102" t="s">
        <v>87</v>
      </c>
      <c r="D50" s="102"/>
      <c r="E50" s="102"/>
      <c r="F50" s="102"/>
      <c r="G50" s="8"/>
    </row>
    <row r="51" spans="1:7" ht="15.75" customHeight="1" x14ac:dyDescent="0.2">
      <c r="A51" s="8"/>
      <c r="B51" s="8"/>
      <c r="C51" s="102" t="s">
        <v>104</v>
      </c>
      <c r="D51" s="102"/>
      <c r="E51" s="102"/>
      <c r="F51" s="102"/>
      <c r="G51" s="102"/>
    </row>
    <row r="52" spans="1:7" ht="15" customHeight="1" x14ac:dyDescent="0.2">
      <c r="A52" s="8"/>
      <c r="B52" s="8"/>
      <c r="C52" s="8"/>
      <c r="D52" s="8"/>
      <c r="E52" s="8"/>
      <c r="F52" s="8"/>
      <c r="G52" s="8"/>
    </row>
    <row r="53" spans="1:7" ht="83.25" customHeight="1" x14ac:dyDescent="0.2">
      <c r="A53" s="8"/>
      <c r="B53" s="103" t="s">
        <v>105</v>
      </c>
      <c r="C53" s="104"/>
      <c r="D53" s="33" t="s">
        <v>65</v>
      </c>
      <c r="E53" s="34" t="s">
        <v>64</v>
      </c>
      <c r="F53" s="35" t="s">
        <v>106</v>
      </c>
      <c r="G53" s="8"/>
    </row>
    <row r="54" spans="1:7" x14ac:dyDescent="0.2">
      <c r="A54" s="8"/>
      <c r="B54" s="169">
        <v>1</v>
      </c>
      <c r="C54" s="170"/>
      <c r="D54" s="60">
        <v>2</v>
      </c>
      <c r="E54" s="61">
        <v>3</v>
      </c>
      <c r="F54" s="61">
        <v>4</v>
      </c>
      <c r="G54" s="8"/>
    </row>
    <row r="55" spans="1:7" ht="15.75" x14ac:dyDescent="0.2">
      <c r="A55" s="8"/>
      <c r="B55" s="171">
        <f>F38+F47</f>
        <v>338900.38</v>
      </c>
      <c r="C55" s="171"/>
      <c r="D55" s="38">
        <v>802049.16</v>
      </c>
      <c r="E55" s="38">
        <v>65830540</v>
      </c>
      <c r="F55" s="62">
        <f>E55-D55</f>
        <v>65028490.840000004</v>
      </c>
      <c r="G55" s="8"/>
    </row>
    <row r="56" spans="1:7" x14ac:dyDescent="0.2">
      <c r="A56" s="8"/>
      <c r="B56" s="8"/>
      <c r="C56" s="8"/>
      <c r="D56" s="8"/>
      <c r="E56" s="8"/>
      <c r="F56" s="8"/>
      <c r="G56" s="8"/>
    </row>
    <row r="58" spans="1:7" x14ac:dyDescent="0.2">
      <c r="D58" s="7"/>
    </row>
  </sheetData>
  <mergeCells count="45">
    <mergeCell ref="B54:C54"/>
    <mergeCell ref="B55:C55"/>
    <mergeCell ref="C18:E18"/>
    <mergeCell ref="C12:E12"/>
    <mergeCell ref="C13:E13"/>
    <mergeCell ref="C14:E14"/>
    <mergeCell ref="C15:E15"/>
    <mergeCell ref="C16:E16"/>
    <mergeCell ref="C43:E43"/>
    <mergeCell ref="C32:E32"/>
    <mergeCell ref="C33:E33"/>
    <mergeCell ref="C34:E34"/>
    <mergeCell ref="C35:E35"/>
    <mergeCell ref="C36:E36"/>
    <mergeCell ref="C37:E37"/>
    <mergeCell ref="C51:G51"/>
    <mergeCell ref="C31:E31"/>
    <mergeCell ref="C19:E19"/>
    <mergeCell ref="C20:E20"/>
    <mergeCell ref="C21:E21"/>
    <mergeCell ref="C22:E22"/>
    <mergeCell ref="C23:E23"/>
    <mergeCell ref="C24:E24"/>
    <mergeCell ref="C26:E26"/>
    <mergeCell ref="C27:E27"/>
    <mergeCell ref="C28:E28"/>
    <mergeCell ref="C29:E29"/>
    <mergeCell ref="C30:E30"/>
    <mergeCell ref="C25:E25"/>
    <mergeCell ref="C8:G8"/>
    <mergeCell ref="E3:F3"/>
    <mergeCell ref="C50:F50"/>
    <mergeCell ref="B53:C53"/>
    <mergeCell ref="C44:E44"/>
    <mergeCell ref="C45:E45"/>
    <mergeCell ref="C46:E46"/>
    <mergeCell ref="B47:E47"/>
    <mergeCell ref="C49:F49"/>
    <mergeCell ref="C38:E38"/>
    <mergeCell ref="C39:E39"/>
    <mergeCell ref="C40:E40"/>
    <mergeCell ref="C41:E41"/>
    <mergeCell ref="C42:E42"/>
    <mergeCell ref="C6:F6"/>
    <mergeCell ref="C7: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8"/>
  <sheetViews>
    <sheetView workbookViewId="0">
      <selection activeCell="J17" sqref="J17"/>
    </sheetView>
  </sheetViews>
  <sheetFormatPr defaultRowHeight="12.75" x14ac:dyDescent="0.2"/>
  <cols>
    <col min="5" max="5" width="20" customWidth="1"/>
    <col min="6" max="6" width="25.5" customWidth="1"/>
    <col min="7" max="7" width="20.33203125" customWidth="1"/>
  </cols>
  <sheetData>
    <row r="1" spans="1:8" ht="15.75" x14ac:dyDescent="0.2">
      <c r="A1" s="8"/>
      <c r="B1" s="8"/>
      <c r="C1" s="8"/>
      <c r="D1" s="8"/>
      <c r="E1" s="8"/>
      <c r="F1" s="8"/>
      <c r="G1" s="9" t="s">
        <v>70</v>
      </c>
      <c r="H1" s="8"/>
    </row>
    <row r="2" spans="1:8" ht="15.75" x14ac:dyDescent="0.2">
      <c r="A2" s="8"/>
      <c r="B2" s="8"/>
      <c r="C2" s="8"/>
      <c r="D2" s="8"/>
      <c r="E2" s="127" t="s">
        <v>0</v>
      </c>
      <c r="F2" s="127"/>
      <c r="G2" s="127"/>
      <c r="H2" s="8"/>
    </row>
    <row r="3" spans="1:8" ht="15.75" x14ac:dyDescent="0.2">
      <c r="A3" s="8"/>
      <c r="B3" s="8"/>
      <c r="C3" s="8"/>
      <c r="D3" s="8"/>
      <c r="E3" s="8"/>
      <c r="F3" s="128" t="s">
        <v>152</v>
      </c>
      <c r="G3" s="127"/>
      <c r="H3" s="8"/>
    </row>
    <row r="4" spans="1:8" x14ac:dyDescent="0.2">
      <c r="A4" s="8"/>
      <c r="B4" s="8"/>
      <c r="C4" s="8"/>
      <c r="D4" s="8"/>
      <c r="E4" s="8"/>
      <c r="F4" s="8"/>
      <c r="G4" s="8"/>
      <c r="H4" s="8"/>
    </row>
    <row r="5" spans="1:8" x14ac:dyDescent="0.2">
      <c r="A5" s="8"/>
      <c r="B5" s="8"/>
      <c r="C5" s="8"/>
      <c r="D5" s="8"/>
      <c r="E5" s="8"/>
      <c r="F5" s="8"/>
      <c r="G5" s="8"/>
      <c r="H5" s="8"/>
    </row>
    <row r="6" spans="1:8" ht="15.75" customHeight="1" x14ac:dyDescent="0.2">
      <c r="A6" s="8"/>
      <c r="B6" s="8"/>
      <c r="C6" s="8"/>
      <c r="D6" s="101" t="s">
        <v>93</v>
      </c>
      <c r="E6" s="101"/>
      <c r="F6" s="101"/>
      <c r="G6" s="101"/>
      <c r="H6" s="8"/>
    </row>
    <row r="7" spans="1:8" ht="15.75" x14ac:dyDescent="0.2">
      <c r="A7" s="8"/>
      <c r="B7" s="8"/>
      <c r="C7" s="8"/>
      <c r="D7" s="102" t="s">
        <v>96</v>
      </c>
      <c r="E7" s="102"/>
      <c r="F7" s="102"/>
      <c r="G7" s="102"/>
      <c r="H7" s="8"/>
    </row>
    <row r="8" spans="1:8" ht="15.75" x14ac:dyDescent="0.2">
      <c r="A8" s="8"/>
      <c r="B8" s="8"/>
      <c r="C8" s="8"/>
      <c r="D8" s="102" t="s">
        <v>104</v>
      </c>
      <c r="E8" s="102"/>
      <c r="F8" s="102"/>
      <c r="G8" s="102"/>
      <c r="H8" s="102"/>
    </row>
    <row r="9" spans="1:8" x14ac:dyDescent="0.2">
      <c r="A9" s="8"/>
      <c r="B9" s="8"/>
      <c r="C9" s="8"/>
      <c r="D9" s="8"/>
      <c r="E9" s="8"/>
      <c r="F9" s="8"/>
      <c r="G9" s="8"/>
      <c r="H9" s="8"/>
    </row>
    <row r="10" spans="1:8" x14ac:dyDescent="0.2">
      <c r="A10" s="8"/>
      <c r="B10" s="8"/>
      <c r="C10" s="8"/>
      <c r="D10" s="8"/>
      <c r="E10" s="8"/>
      <c r="F10" s="8"/>
      <c r="G10" s="8"/>
      <c r="H10" s="8"/>
    </row>
    <row r="11" spans="1:8" ht="15.75" x14ac:dyDescent="0.2">
      <c r="A11" s="8"/>
      <c r="B11" s="8"/>
      <c r="C11" s="8"/>
      <c r="D11" s="8"/>
      <c r="E11" s="8"/>
      <c r="F11" s="8"/>
      <c r="G11" s="9" t="s">
        <v>50</v>
      </c>
      <c r="H11" s="8"/>
    </row>
    <row r="12" spans="1:8" ht="63" x14ac:dyDescent="0.2">
      <c r="A12" s="8"/>
      <c r="B12" s="8"/>
      <c r="C12" s="10" t="s">
        <v>49</v>
      </c>
      <c r="D12" s="118" t="s">
        <v>3</v>
      </c>
      <c r="E12" s="119"/>
      <c r="F12" s="119"/>
      <c r="G12" s="11" t="s">
        <v>103</v>
      </c>
      <c r="H12" s="8"/>
    </row>
    <row r="13" spans="1:8" x14ac:dyDescent="0.2">
      <c r="A13" s="12"/>
      <c r="B13" s="12"/>
      <c r="C13" s="13">
        <v>1</v>
      </c>
      <c r="D13" s="120">
        <v>2</v>
      </c>
      <c r="E13" s="121"/>
      <c r="F13" s="121"/>
      <c r="G13" s="14">
        <v>3</v>
      </c>
      <c r="H13" s="8"/>
    </row>
    <row r="14" spans="1:8" ht="33" customHeight="1" x14ac:dyDescent="0.2">
      <c r="A14" s="8"/>
      <c r="B14" s="8"/>
      <c r="C14" s="15">
        <v>1</v>
      </c>
      <c r="D14" s="122" t="s">
        <v>4</v>
      </c>
      <c r="E14" s="123"/>
      <c r="F14" s="123"/>
      <c r="G14" s="17">
        <v>388874.27</v>
      </c>
      <c r="H14" s="8"/>
    </row>
    <row r="15" spans="1:8" ht="35.25" customHeight="1" x14ac:dyDescent="0.2">
      <c r="A15" s="8"/>
      <c r="B15" s="8"/>
      <c r="C15" s="15">
        <v>2</v>
      </c>
      <c r="D15" s="105" t="s">
        <v>5</v>
      </c>
      <c r="E15" s="106"/>
      <c r="F15" s="106"/>
      <c r="G15" s="19">
        <f>G16+G26+G32</f>
        <v>1045300</v>
      </c>
      <c r="H15" s="8"/>
    </row>
    <row r="16" spans="1:8" ht="52.5" customHeight="1" x14ac:dyDescent="0.2">
      <c r="A16" s="8"/>
      <c r="B16" s="8"/>
      <c r="C16" s="20" t="s">
        <v>53</v>
      </c>
      <c r="D16" s="113" t="s">
        <v>46</v>
      </c>
      <c r="E16" s="124"/>
      <c r="F16" s="124"/>
      <c r="G16" s="19">
        <f>G17+G18+G19+G24+G25</f>
        <v>971300</v>
      </c>
      <c r="H16" s="8"/>
    </row>
    <row r="17" spans="1:8" ht="28.5" customHeight="1" x14ac:dyDescent="0.2">
      <c r="A17" s="8"/>
      <c r="B17" s="8"/>
      <c r="C17" s="21" t="s">
        <v>7</v>
      </c>
      <c r="D17" s="22" t="s">
        <v>66</v>
      </c>
      <c r="E17" s="23"/>
      <c r="F17" s="24"/>
      <c r="G17" s="25">
        <v>0</v>
      </c>
      <c r="H17" s="8"/>
    </row>
    <row r="18" spans="1:8" ht="28.5" customHeight="1" x14ac:dyDescent="0.2">
      <c r="A18" s="8"/>
      <c r="B18" s="8"/>
      <c r="C18" s="21" t="s">
        <v>8</v>
      </c>
      <c r="D18" s="125" t="s">
        <v>67</v>
      </c>
      <c r="E18" s="126"/>
      <c r="F18" s="126"/>
      <c r="G18" s="25">
        <v>0</v>
      </c>
      <c r="H18" s="8"/>
    </row>
    <row r="19" spans="1:8" ht="28.5" customHeight="1" x14ac:dyDescent="0.2">
      <c r="A19" s="8"/>
      <c r="B19" s="8"/>
      <c r="C19" s="21" t="s">
        <v>9</v>
      </c>
      <c r="D19" s="105" t="s">
        <v>10</v>
      </c>
      <c r="E19" s="106"/>
      <c r="F19" s="106"/>
      <c r="G19" s="27">
        <f>G20+G21+G22+G23</f>
        <v>971300</v>
      </c>
      <c r="H19" s="8"/>
    </row>
    <row r="20" spans="1:8" ht="28.5" customHeight="1" x14ac:dyDescent="0.2">
      <c r="A20" s="8"/>
      <c r="B20" s="8"/>
      <c r="C20" s="21" t="s">
        <v>11</v>
      </c>
      <c r="D20" s="105" t="s">
        <v>12</v>
      </c>
      <c r="E20" s="106"/>
      <c r="F20" s="106"/>
      <c r="G20" s="25" t="s">
        <v>52</v>
      </c>
      <c r="H20" s="8"/>
    </row>
    <row r="21" spans="1:8" ht="28.5" customHeight="1" x14ac:dyDescent="0.2">
      <c r="A21" s="8"/>
      <c r="B21" s="8"/>
      <c r="C21" s="21" t="s">
        <v>13</v>
      </c>
      <c r="D21" s="105" t="s">
        <v>14</v>
      </c>
      <c r="E21" s="106"/>
      <c r="F21" s="106"/>
      <c r="G21" s="27">
        <v>971300</v>
      </c>
      <c r="H21" s="8"/>
    </row>
    <row r="22" spans="1:8" ht="28.5" customHeight="1" x14ac:dyDescent="0.2">
      <c r="A22" s="8"/>
      <c r="B22" s="8"/>
      <c r="C22" s="21" t="s">
        <v>15</v>
      </c>
      <c r="D22" s="105" t="s">
        <v>16</v>
      </c>
      <c r="E22" s="106"/>
      <c r="F22" s="106"/>
      <c r="G22" s="25" t="s">
        <v>52</v>
      </c>
      <c r="H22" s="8"/>
    </row>
    <row r="23" spans="1:8" ht="28.5" customHeight="1" x14ac:dyDescent="0.2">
      <c r="A23" s="8"/>
      <c r="B23" s="8"/>
      <c r="C23" s="21" t="s">
        <v>17</v>
      </c>
      <c r="D23" s="107" t="s">
        <v>18</v>
      </c>
      <c r="E23" s="108"/>
      <c r="F23" s="108"/>
      <c r="G23" s="25" t="s">
        <v>52</v>
      </c>
      <c r="H23" s="8"/>
    </row>
    <row r="24" spans="1:8" ht="28.5" customHeight="1" x14ac:dyDescent="0.2">
      <c r="A24" s="8"/>
      <c r="B24" s="8"/>
      <c r="C24" s="21" t="s">
        <v>19</v>
      </c>
      <c r="D24" s="105" t="s">
        <v>20</v>
      </c>
      <c r="E24" s="106"/>
      <c r="F24" s="106"/>
      <c r="G24" s="25" t="s">
        <v>52</v>
      </c>
      <c r="H24" s="8"/>
    </row>
    <row r="25" spans="1:8" ht="28.5" customHeight="1" x14ac:dyDescent="0.2">
      <c r="A25" s="8"/>
      <c r="B25" s="8"/>
      <c r="C25" s="28" t="s">
        <v>61</v>
      </c>
      <c r="D25" s="109" t="s">
        <v>60</v>
      </c>
      <c r="E25" s="110"/>
      <c r="F25" s="110"/>
      <c r="G25" s="29">
        <v>0</v>
      </c>
      <c r="H25" s="8"/>
    </row>
    <row r="26" spans="1:8" ht="28.5" customHeight="1" x14ac:dyDescent="0.2">
      <c r="A26" s="8"/>
      <c r="B26" s="8"/>
      <c r="C26" s="20" t="s">
        <v>54</v>
      </c>
      <c r="D26" s="113" t="s">
        <v>68</v>
      </c>
      <c r="E26" s="106"/>
      <c r="F26" s="106"/>
      <c r="G26" s="19">
        <f>G27+G28+G29+G30+G31</f>
        <v>72000</v>
      </c>
      <c r="H26" s="8"/>
    </row>
    <row r="27" spans="1:8" ht="28.5" customHeight="1" x14ac:dyDescent="0.2">
      <c r="A27" s="8"/>
      <c r="B27" s="8"/>
      <c r="C27" s="21" t="s">
        <v>21</v>
      </c>
      <c r="D27" s="107" t="s">
        <v>22</v>
      </c>
      <c r="E27" s="108"/>
      <c r="F27" s="108"/>
      <c r="G27" s="25" t="s">
        <v>52</v>
      </c>
      <c r="H27" s="8"/>
    </row>
    <row r="28" spans="1:8" ht="28.5" customHeight="1" x14ac:dyDescent="0.2">
      <c r="A28" s="8"/>
      <c r="B28" s="8"/>
      <c r="C28" s="21" t="s">
        <v>23</v>
      </c>
      <c r="D28" s="107" t="s">
        <v>24</v>
      </c>
      <c r="E28" s="108"/>
      <c r="F28" s="108"/>
      <c r="G28" s="25" t="s">
        <v>52</v>
      </c>
      <c r="H28" s="8"/>
    </row>
    <row r="29" spans="1:8" ht="28.5" customHeight="1" x14ac:dyDescent="0.2">
      <c r="A29" s="8"/>
      <c r="B29" s="8"/>
      <c r="C29" s="21" t="s">
        <v>25</v>
      </c>
      <c r="D29" s="107" t="s">
        <v>26</v>
      </c>
      <c r="E29" s="108"/>
      <c r="F29" s="108"/>
      <c r="G29" s="25">
        <v>0</v>
      </c>
      <c r="H29" s="8"/>
    </row>
    <row r="30" spans="1:8" ht="28.5" customHeight="1" x14ac:dyDescent="0.2">
      <c r="A30" s="8"/>
      <c r="B30" s="8"/>
      <c r="C30" s="21" t="s">
        <v>27</v>
      </c>
      <c r="D30" s="107" t="s">
        <v>28</v>
      </c>
      <c r="E30" s="108"/>
      <c r="F30" s="108"/>
      <c r="G30" s="25" t="s">
        <v>52</v>
      </c>
      <c r="H30" s="8"/>
    </row>
    <row r="31" spans="1:8" ht="28.5" customHeight="1" x14ac:dyDescent="0.2">
      <c r="A31" s="8"/>
      <c r="B31" s="8"/>
      <c r="C31" s="21" t="s">
        <v>29</v>
      </c>
      <c r="D31" s="105" t="s">
        <v>30</v>
      </c>
      <c r="E31" s="106"/>
      <c r="F31" s="106"/>
      <c r="G31" s="27">
        <v>72000</v>
      </c>
      <c r="H31" s="8"/>
    </row>
    <row r="32" spans="1:8" ht="28.5" customHeight="1" x14ac:dyDescent="0.2">
      <c r="A32" s="8"/>
      <c r="B32" s="8"/>
      <c r="C32" s="20" t="s">
        <v>55</v>
      </c>
      <c r="D32" s="113" t="s">
        <v>69</v>
      </c>
      <c r="E32" s="106"/>
      <c r="F32" s="106"/>
      <c r="G32" s="17">
        <f>G33+G34+G35+G36+G37</f>
        <v>2000</v>
      </c>
      <c r="H32" s="8"/>
    </row>
    <row r="33" spans="1:8" ht="28.5" customHeight="1" x14ac:dyDescent="0.2">
      <c r="A33" s="8"/>
      <c r="B33" s="8"/>
      <c r="C33" s="21" t="s">
        <v>31</v>
      </c>
      <c r="D33" s="107" t="s">
        <v>22</v>
      </c>
      <c r="E33" s="108"/>
      <c r="F33" s="108"/>
      <c r="G33" s="25" t="s">
        <v>52</v>
      </c>
      <c r="H33" s="8"/>
    </row>
    <row r="34" spans="1:8" ht="28.5" customHeight="1" x14ac:dyDescent="0.2">
      <c r="A34" s="8"/>
      <c r="B34" s="8"/>
      <c r="C34" s="21" t="s">
        <v>32</v>
      </c>
      <c r="D34" s="107" t="s">
        <v>24</v>
      </c>
      <c r="E34" s="108"/>
      <c r="F34" s="108"/>
      <c r="G34" s="25" t="s">
        <v>52</v>
      </c>
      <c r="H34" s="8"/>
    </row>
    <row r="35" spans="1:8" ht="28.5" customHeight="1" x14ac:dyDescent="0.2">
      <c r="A35" s="8"/>
      <c r="B35" s="8"/>
      <c r="C35" s="21" t="s">
        <v>33</v>
      </c>
      <c r="D35" s="107" t="s">
        <v>26</v>
      </c>
      <c r="E35" s="108"/>
      <c r="F35" s="108"/>
      <c r="G35" s="25" t="s">
        <v>52</v>
      </c>
      <c r="H35" s="8"/>
    </row>
    <row r="36" spans="1:8" ht="28.5" customHeight="1" x14ac:dyDescent="0.2">
      <c r="A36" s="8"/>
      <c r="B36" s="8"/>
      <c r="C36" s="21" t="s">
        <v>34</v>
      </c>
      <c r="D36" s="107" t="s">
        <v>28</v>
      </c>
      <c r="E36" s="108"/>
      <c r="F36" s="108"/>
      <c r="G36" s="25" t="s">
        <v>52</v>
      </c>
      <c r="H36" s="8"/>
    </row>
    <row r="37" spans="1:8" ht="28.5" customHeight="1" x14ac:dyDescent="0.2">
      <c r="A37" s="8"/>
      <c r="B37" s="8"/>
      <c r="C37" s="21" t="s">
        <v>35</v>
      </c>
      <c r="D37" s="105" t="s">
        <v>30</v>
      </c>
      <c r="E37" s="106"/>
      <c r="F37" s="106"/>
      <c r="G37" s="25">
        <v>2000</v>
      </c>
      <c r="H37" s="8"/>
    </row>
    <row r="38" spans="1:8" ht="28.5" customHeight="1" x14ac:dyDescent="0.2">
      <c r="A38" s="8"/>
      <c r="B38" s="8"/>
      <c r="C38" s="15">
        <v>3</v>
      </c>
      <c r="D38" s="105" t="s">
        <v>36</v>
      </c>
      <c r="E38" s="106"/>
      <c r="F38" s="106"/>
      <c r="G38" s="17">
        <f>G39+G40</f>
        <v>1421389.44</v>
      </c>
      <c r="H38" s="8"/>
    </row>
    <row r="39" spans="1:8" ht="28.5" customHeight="1" x14ac:dyDescent="0.2">
      <c r="A39" s="8"/>
      <c r="B39" s="8"/>
      <c r="C39" s="20" t="s">
        <v>56</v>
      </c>
      <c r="D39" s="105" t="s">
        <v>37</v>
      </c>
      <c r="E39" s="106"/>
      <c r="F39" s="106"/>
      <c r="G39" s="19">
        <v>1347389.4399999999</v>
      </c>
      <c r="H39" s="8"/>
    </row>
    <row r="40" spans="1:8" ht="28.5" customHeight="1" x14ac:dyDescent="0.2">
      <c r="A40" s="8"/>
      <c r="B40" s="8"/>
      <c r="C40" s="20" t="s">
        <v>57</v>
      </c>
      <c r="D40" s="105" t="s">
        <v>38</v>
      </c>
      <c r="E40" s="106"/>
      <c r="F40" s="106"/>
      <c r="G40" s="19">
        <f>G41+G42+G43+G44+G45</f>
        <v>74000</v>
      </c>
      <c r="H40" s="8"/>
    </row>
    <row r="41" spans="1:8" ht="28.5" customHeight="1" x14ac:dyDescent="0.2">
      <c r="A41" s="8"/>
      <c r="B41" s="8"/>
      <c r="C41" s="21" t="s">
        <v>39</v>
      </c>
      <c r="D41" s="107" t="s">
        <v>22</v>
      </c>
      <c r="E41" s="108"/>
      <c r="F41" s="108"/>
      <c r="G41" s="25" t="s">
        <v>52</v>
      </c>
      <c r="H41" s="8"/>
    </row>
    <row r="42" spans="1:8" ht="28.5" customHeight="1" x14ac:dyDescent="0.2">
      <c r="A42" s="8"/>
      <c r="B42" s="8"/>
      <c r="C42" s="21" t="s">
        <v>40</v>
      </c>
      <c r="D42" s="107" t="s">
        <v>24</v>
      </c>
      <c r="E42" s="108"/>
      <c r="F42" s="108"/>
      <c r="G42" s="25" t="s">
        <v>52</v>
      </c>
      <c r="H42" s="8"/>
    </row>
    <row r="43" spans="1:8" ht="28.5" customHeight="1" x14ac:dyDescent="0.2">
      <c r="A43" s="8"/>
      <c r="B43" s="8"/>
      <c r="C43" s="21" t="s">
        <v>41</v>
      </c>
      <c r="D43" s="107" t="s">
        <v>26</v>
      </c>
      <c r="E43" s="108"/>
      <c r="F43" s="108"/>
      <c r="G43" s="25">
        <v>0</v>
      </c>
      <c r="H43" s="8"/>
    </row>
    <row r="44" spans="1:8" ht="28.5" customHeight="1" x14ac:dyDescent="0.2">
      <c r="A44" s="8"/>
      <c r="B44" s="8"/>
      <c r="C44" s="21" t="s">
        <v>42</v>
      </c>
      <c r="D44" s="107" t="s">
        <v>28</v>
      </c>
      <c r="E44" s="108"/>
      <c r="F44" s="108"/>
      <c r="G44" s="25" t="s">
        <v>52</v>
      </c>
      <c r="H44" s="8"/>
    </row>
    <row r="45" spans="1:8" ht="28.5" customHeight="1" x14ac:dyDescent="0.2">
      <c r="A45" s="8"/>
      <c r="B45" s="8"/>
      <c r="C45" s="21" t="s">
        <v>43</v>
      </c>
      <c r="D45" s="105" t="s">
        <v>30</v>
      </c>
      <c r="E45" s="106"/>
      <c r="F45" s="106"/>
      <c r="G45" s="19">
        <v>74000</v>
      </c>
      <c r="H45" s="8"/>
    </row>
    <row r="46" spans="1:8" ht="15.75" customHeight="1" x14ac:dyDescent="0.2">
      <c r="A46" s="8"/>
      <c r="B46" s="8"/>
      <c r="C46" s="15">
        <v>4</v>
      </c>
      <c r="D46" s="105" t="s">
        <v>44</v>
      </c>
      <c r="E46" s="106"/>
      <c r="F46" s="106"/>
      <c r="G46" s="17">
        <f>G14+G16-G39</f>
        <v>12784.830000000075</v>
      </c>
      <c r="H46" s="8"/>
    </row>
    <row r="47" spans="1:8" ht="15.75" customHeight="1" x14ac:dyDescent="0.2">
      <c r="A47" s="8"/>
      <c r="B47" s="8"/>
      <c r="C47" s="111" t="s">
        <v>45</v>
      </c>
      <c r="D47" s="112"/>
      <c r="E47" s="112"/>
      <c r="F47" s="112"/>
      <c r="G47" s="16">
        <v>150858</v>
      </c>
      <c r="H47" s="8"/>
    </row>
    <row r="48" spans="1:8" x14ac:dyDescent="0.2">
      <c r="A48" s="8"/>
      <c r="B48" s="8"/>
      <c r="C48" s="8"/>
      <c r="D48" s="8"/>
      <c r="E48" s="8"/>
      <c r="F48" s="8"/>
      <c r="G48" s="8"/>
      <c r="H48" s="8"/>
    </row>
    <row r="49" spans="1:8" ht="15.75" customHeight="1" x14ac:dyDescent="0.2">
      <c r="A49" s="8"/>
      <c r="B49" s="8"/>
      <c r="C49" s="8"/>
      <c r="D49" s="101" t="s">
        <v>94</v>
      </c>
      <c r="E49" s="101"/>
      <c r="F49" s="101"/>
      <c r="G49" s="101"/>
      <c r="H49" s="8"/>
    </row>
    <row r="50" spans="1:8" ht="15.75" x14ac:dyDescent="0.2">
      <c r="A50" s="8"/>
      <c r="B50" s="8"/>
      <c r="C50" s="8"/>
      <c r="D50" s="102" t="s">
        <v>96</v>
      </c>
      <c r="E50" s="102"/>
      <c r="F50" s="102"/>
      <c r="G50" s="102"/>
      <c r="H50" s="8"/>
    </row>
    <row r="51" spans="1:8" ht="15.75" x14ac:dyDescent="0.2">
      <c r="A51" s="8"/>
      <c r="B51" s="8"/>
      <c r="C51" s="32"/>
      <c r="D51" s="102" t="s">
        <v>104</v>
      </c>
      <c r="E51" s="102"/>
      <c r="F51" s="102"/>
      <c r="G51" s="102"/>
      <c r="H51" s="102"/>
    </row>
    <row r="52" spans="1:8" x14ac:dyDescent="0.2">
      <c r="A52" s="8"/>
      <c r="B52" s="8"/>
      <c r="C52" s="8"/>
      <c r="D52" s="8"/>
      <c r="E52" s="8"/>
      <c r="F52" s="8"/>
      <c r="G52" s="8"/>
      <c r="H52" s="8"/>
    </row>
    <row r="53" spans="1:8" ht="97.5" customHeight="1" x14ac:dyDescent="0.2">
      <c r="A53" s="8"/>
      <c r="B53" s="8"/>
      <c r="C53" s="103" t="s">
        <v>105</v>
      </c>
      <c r="D53" s="104"/>
      <c r="E53" s="33" t="s">
        <v>65</v>
      </c>
      <c r="F53" s="34" t="s">
        <v>64</v>
      </c>
      <c r="G53" s="35" t="s">
        <v>106</v>
      </c>
      <c r="H53" s="8"/>
    </row>
    <row r="54" spans="1:8" x14ac:dyDescent="0.2">
      <c r="A54" s="8"/>
      <c r="B54" s="8"/>
      <c r="C54" s="114">
        <v>1</v>
      </c>
      <c r="D54" s="115"/>
      <c r="E54" s="36">
        <v>2</v>
      </c>
      <c r="F54" s="37">
        <v>3</v>
      </c>
      <c r="G54" s="37">
        <v>4</v>
      </c>
      <c r="H54" s="8"/>
    </row>
    <row r="55" spans="1:8" ht="15.75" x14ac:dyDescent="0.2">
      <c r="A55" s="8"/>
      <c r="B55" s="8"/>
      <c r="C55" s="116">
        <f>G38+G47</f>
        <v>1572247.44</v>
      </c>
      <c r="D55" s="117"/>
      <c r="E55" s="26">
        <v>2608420.61</v>
      </c>
      <c r="F55" s="38">
        <v>65830540</v>
      </c>
      <c r="G55" s="39">
        <f>F55-E55</f>
        <v>63222119.390000001</v>
      </c>
      <c r="H55" s="8"/>
    </row>
    <row r="56" spans="1:8" x14ac:dyDescent="0.2">
      <c r="A56" s="8"/>
      <c r="B56" s="8"/>
      <c r="C56" s="8"/>
      <c r="D56" s="8"/>
      <c r="E56" s="8"/>
      <c r="F56" s="8"/>
      <c r="G56" s="8"/>
      <c r="H56" s="8"/>
    </row>
    <row r="57" spans="1:8" x14ac:dyDescent="0.2">
      <c r="A57" s="8"/>
      <c r="B57" s="8"/>
      <c r="C57" s="8"/>
      <c r="D57" s="8"/>
      <c r="E57" s="8"/>
      <c r="F57" s="8"/>
      <c r="G57" s="8"/>
      <c r="H57" s="8"/>
    </row>
    <row r="58" spans="1:8" x14ac:dyDescent="0.2">
      <c r="E58" s="7"/>
    </row>
  </sheetData>
  <mergeCells count="46">
    <mergeCell ref="D50:G50"/>
    <mergeCell ref="C53:D53"/>
    <mergeCell ref="C54:D54"/>
    <mergeCell ref="C55:D55"/>
    <mergeCell ref="D51:H51"/>
    <mergeCell ref="D49:G49"/>
    <mergeCell ref="D37:F37"/>
    <mergeCell ref="D38:F38"/>
    <mergeCell ref="D39:F39"/>
    <mergeCell ref="D40:F40"/>
    <mergeCell ref="D41:F41"/>
    <mergeCell ref="D42:F42"/>
    <mergeCell ref="D43:F43"/>
    <mergeCell ref="D44:F44"/>
    <mergeCell ref="D45:F45"/>
    <mergeCell ref="D46:F46"/>
    <mergeCell ref="C47:F47"/>
    <mergeCell ref="D36:F36"/>
    <mergeCell ref="D25:F25"/>
    <mergeCell ref="D26:F26"/>
    <mergeCell ref="D27:F27"/>
    <mergeCell ref="D28:F28"/>
    <mergeCell ref="D29:F29"/>
    <mergeCell ref="D30:F30"/>
    <mergeCell ref="D31:F31"/>
    <mergeCell ref="D32:F32"/>
    <mergeCell ref="D33:F33"/>
    <mergeCell ref="D34:F34"/>
    <mergeCell ref="D35:F35"/>
    <mergeCell ref="D24:F24"/>
    <mergeCell ref="D13:F13"/>
    <mergeCell ref="D14:F14"/>
    <mergeCell ref="D15:F15"/>
    <mergeCell ref="D16:F16"/>
    <mergeCell ref="D18:F18"/>
    <mergeCell ref="D19:F19"/>
    <mergeCell ref="D20:F20"/>
    <mergeCell ref="D21:F21"/>
    <mergeCell ref="D22:F22"/>
    <mergeCell ref="D23:F23"/>
    <mergeCell ref="D12:F12"/>
    <mergeCell ref="E2:G2"/>
    <mergeCell ref="F3:G3"/>
    <mergeCell ref="D6:G6"/>
    <mergeCell ref="D7:G7"/>
    <mergeCell ref="D8:H8"/>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9"/>
  <sheetViews>
    <sheetView workbookViewId="0">
      <selection activeCell="I21" sqref="I21"/>
    </sheetView>
  </sheetViews>
  <sheetFormatPr defaultRowHeight="12.75" x14ac:dyDescent="0.2"/>
  <cols>
    <col min="2" max="2" width="9.83203125" bestFit="1" customWidth="1"/>
    <col min="3" max="3" width="11.1640625" customWidth="1"/>
    <col min="4" max="4" width="23.1640625" customWidth="1"/>
    <col min="5" max="5" width="24.5" customWidth="1"/>
    <col min="6" max="6" width="21.5" customWidth="1"/>
  </cols>
  <sheetData>
    <row r="1" spans="1:7" ht="15.75" x14ac:dyDescent="0.2">
      <c r="A1" s="8"/>
      <c r="B1" s="8"/>
      <c r="C1" s="8"/>
      <c r="D1" s="8"/>
      <c r="E1" s="8"/>
      <c r="F1" s="9" t="s">
        <v>71</v>
      </c>
      <c r="G1" s="8"/>
    </row>
    <row r="2" spans="1:7" ht="15.75" x14ac:dyDescent="0.2">
      <c r="A2" s="8"/>
      <c r="B2" s="8"/>
      <c r="C2" s="8"/>
      <c r="D2" s="8"/>
      <c r="E2" s="8"/>
      <c r="F2" s="43" t="s">
        <v>0</v>
      </c>
      <c r="G2" s="8"/>
    </row>
    <row r="3" spans="1:7" ht="15.75" x14ac:dyDescent="0.2">
      <c r="A3" s="8"/>
      <c r="B3" s="8"/>
      <c r="C3" s="8"/>
      <c r="D3" s="8"/>
      <c r="E3" s="128" t="s">
        <v>152</v>
      </c>
      <c r="F3" s="127"/>
      <c r="G3" s="8"/>
    </row>
    <row r="4" spans="1:7" x14ac:dyDescent="0.2">
      <c r="A4" s="8"/>
      <c r="B4" s="8"/>
      <c r="C4" s="8"/>
      <c r="D4" s="8"/>
      <c r="E4" s="8"/>
      <c r="F4" s="8"/>
      <c r="G4" s="8"/>
    </row>
    <row r="5" spans="1:7" x14ac:dyDescent="0.2">
      <c r="A5" s="8"/>
      <c r="B5" s="8"/>
      <c r="C5" s="8"/>
      <c r="D5" s="8"/>
      <c r="E5" s="8"/>
      <c r="F5" s="8"/>
      <c r="G5" s="8"/>
    </row>
    <row r="6" spans="1:7" ht="15.75" x14ac:dyDescent="0.2">
      <c r="A6" s="8"/>
      <c r="B6" s="8"/>
      <c r="C6" s="101" t="s">
        <v>92</v>
      </c>
      <c r="D6" s="101"/>
      <c r="E6" s="101"/>
      <c r="F6" s="101"/>
      <c r="G6" s="8"/>
    </row>
    <row r="7" spans="1:7" ht="15.75" x14ac:dyDescent="0.2">
      <c r="A7" s="8"/>
      <c r="B7" s="8"/>
      <c r="C7" s="102" t="s">
        <v>89</v>
      </c>
      <c r="D7" s="102"/>
      <c r="E7" s="102"/>
      <c r="F7" s="102"/>
      <c r="G7" s="8"/>
    </row>
    <row r="8" spans="1:7" ht="15.75" x14ac:dyDescent="0.2">
      <c r="A8" s="8"/>
      <c r="B8" s="8"/>
      <c r="C8" s="102" t="s">
        <v>104</v>
      </c>
      <c r="D8" s="102"/>
      <c r="E8" s="102"/>
      <c r="F8" s="102"/>
      <c r="G8" s="102"/>
    </row>
    <row r="9" spans="1:7" x14ac:dyDescent="0.2">
      <c r="A9" s="8"/>
      <c r="B9" s="8"/>
      <c r="C9" s="8"/>
      <c r="D9" s="8"/>
      <c r="E9" s="8"/>
      <c r="F9" s="8"/>
      <c r="G9" s="8"/>
    </row>
    <row r="10" spans="1:7" x14ac:dyDescent="0.2">
      <c r="A10" s="8"/>
      <c r="B10" s="8"/>
      <c r="C10" s="8"/>
      <c r="D10" s="8"/>
      <c r="E10" s="8"/>
      <c r="F10" s="8"/>
      <c r="G10" s="8"/>
    </row>
    <row r="11" spans="1:7" ht="15.75" x14ac:dyDescent="0.2">
      <c r="A11" s="8"/>
      <c r="B11" s="8"/>
      <c r="C11" s="8"/>
      <c r="D11" s="8"/>
      <c r="E11" s="8"/>
      <c r="F11" s="67" t="s">
        <v>58</v>
      </c>
      <c r="G11" s="8"/>
    </row>
    <row r="12" spans="1:7" ht="40.5" customHeight="1" x14ac:dyDescent="0.2">
      <c r="A12" s="8"/>
      <c r="B12" s="179" t="s">
        <v>2</v>
      </c>
      <c r="C12" s="181" t="s">
        <v>3</v>
      </c>
      <c r="D12" s="182"/>
      <c r="E12" s="183"/>
      <c r="F12" s="189" t="s">
        <v>106</v>
      </c>
      <c r="G12" s="8"/>
    </row>
    <row r="13" spans="1:7" ht="15" customHeight="1" x14ac:dyDescent="0.2">
      <c r="A13" s="8"/>
      <c r="B13" s="180"/>
      <c r="C13" s="184"/>
      <c r="D13" s="185"/>
      <c r="E13" s="186"/>
      <c r="F13" s="189"/>
      <c r="G13" s="8"/>
    </row>
    <row r="14" spans="1:7" s="1" customFormat="1" ht="11.25" x14ac:dyDescent="0.2">
      <c r="A14" s="12"/>
      <c r="B14" s="13">
        <v>1</v>
      </c>
      <c r="C14" s="187">
        <v>2</v>
      </c>
      <c r="D14" s="187"/>
      <c r="E14" s="187"/>
      <c r="F14" s="14">
        <v>3</v>
      </c>
      <c r="G14" s="12"/>
    </row>
    <row r="15" spans="1:7" ht="26.25" customHeight="1" x14ac:dyDescent="0.2">
      <c r="A15" s="8"/>
      <c r="B15" s="15">
        <v>1</v>
      </c>
      <c r="C15" s="188" t="s">
        <v>4</v>
      </c>
      <c r="D15" s="188"/>
      <c r="E15" s="188"/>
      <c r="F15" s="19">
        <v>25721.3</v>
      </c>
      <c r="G15" s="8"/>
    </row>
    <row r="16" spans="1:7" ht="31.5" customHeight="1" x14ac:dyDescent="0.2">
      <c r="A16" s="8"/>
      <c r="B16" s="15">
        <v>2</v>
      </c>
      <c r="C16" s="175" t="s">
        <v>5</v>
      </c>
      <c r="D16" s="175"/>
      <c r="E16" s="175"/>
      <c r="F16" s="19">
        <f>F17+F27+F33</f>
        <v>374191</v>
      </c>
      <c r="G16" s="8"/>
    </row>
    <row r="17" spans="1:9" ht="55.5" customHeight="1" x14ac:dyDescent="0.2">
      <c r="A17" s="8"/>
      <c r="B17" s="20" t="s">
        <v>53</v>
      </c>
      <c r="C17" s="175" t="s">
        <v>6</v>
      </c>
      <c r="D17" s="175"/>
      <c r="E17" s="175"/>
      <c r="F17" s="57">
        <f>F18+F19+F20+F25+F26</f>
        <v>370400</v>
      </c>
      <c r="G17" s="8"/>
    </row>
    <row r="18" spans="1:9" ht="30" customHeight="1" x14ac:dyDescent="0.2">
      <c r="A18" s="8"/>
      <c r="B18" s="21" t="s">
        <v>7</v>
      </c>
      <c r="C18" s="22" t="s">
        <v>66</v>
      </c>
      <c r="D18" s="23"/>
      <c r="E18" s="24"/>
      <c r="F18" s="57">
        <v>0</v>
      </c>
      <c r="G18" s="8"/>
    </row>
    <row r="19" spans="1:9" ht="30" customHeight="1" x14ac:dyDescent="0.2">
      <c r="A19" s="8"/>
      <c r="B19" s="21" t="s">
        <v>8</v>
      </c>
      <c r="C19" s="125" t="s">
        <v>67</v>
      </c>
      <c r="D19" s="126"/>
      <c r="E19" s="126"/>
      <c r="F19" s="29" t="s">
        <v>52</v>
      </c>
      <c r="G19" s="8"/>
    </row>
    <row r="20" spans="1:9" ht="30" customHeight="1" x14ac:dyDescent="0.2">
      <c r="A20" s="8"/>
      <c r="B20" s="21" t="s">
        <v>9</v>
      </c>
      <c r="C20" s="175" t="s">
        <v>10</v>
      </c>
      <c r="D20" s="175"/>
      <c r="E20" s="175"/>
      <c r="F20" s="26">
        <f>F21+F22+F23+F24</f>
        <v>370400</v>
      </c>
      <c r="G20" s="8"/>
    </row>
    <row r="21" spans="1:9" ht="30" customHeight="1" x14ac:dyDescent="0.2">
      <c r="A21" s="8"/>
      <c r="B21" s="21" t="s">
        <v>11</v>
      </c>
      <c r="C21" s="175" t="s">
        <v>12</v>
      </c>
      <c r="D21" s="175"/>
      <c r="E21" s="175"/>
      <c r="F21" s="27">
        <v>110400</v>
      </c>
      <c r="G21" s="8"/>
    </row>
    <row r="22" spans="1:9" ht="30" customHeight="1" x14ac:dyDescent="0.2">
      <c r="A22" s="8"/>
      <c r="B22" s="21" t="s">
        <v>13</v>
      </c>
      <c r="C22" s="175" t="s">
        <v>14</v>
      </c>
      <c r="D22" s="175"/>
      <c r="E22" s="175"/>
      <c r="F22" s="27">
        <v>245000</v>
      </c>
      <c r="G22" s="8"/>
    </row>
    <row r="23" spans="1:9" ht="30" customHeight="1" x14ac:dyDescent="0.2">
      <c r="A23" s="8"/>
      <c r="B23" s="21" t="s">
        <v>15</v>
      </c>
      <c r="C23" s="175" t="s">
        <v>16</v>
      </c>
      <c r="D23" s="175"/>
      <c r="E23" s="175"/>
      <c r="F23" s="29">
        <v>0</v>
      </c>
      <c r="G23" s="8"/>
    </row>
    <row r="24" spans="1:9" ht="49.5" customHeight="1" x14ac:dyDescent="0.2">
      <c r="A24" s="8"/>
      <c r="B24" s="21" t="s">
        <v>17</v>
      </c>
      <c r="C24" s="174" t="s">
        <v>18</v>
      </c>
      <c r="D24" s="174"/>
      <c r="E24" s="174"/>
      <c r="F24" s="26">
        <v>15000</v>
      </c>
      <c r="G24" s="8"/>
    </row>
    <row r="25" spans="1:9" ht="30" customHeight="1" x14ac:dyDescent="0.2">
      <c r="A25" s="8"/>
      <c r="B25" s="21" t="s">
        <v>19</v>
      </c>
      <c r="C25" s="175" t="s">
        <v>20</v>
      </c>
      <c r="D25" s="175"/>
      <c r="E25" s="175"/>
      <c r="F25" s="29" t="s">
        <v>52</v>
      </c>
      <c r="G25" s="8"/>
    </row>
    <row r="26" spans="1:9" s="3" customFormat="1" ht="19.5" customHeight="1" x14ac:dyDescent="0.2">
      <c r="A26" s="44"/>
      <c r="B26" s="28" t="s">
        <v>61</v>
      </c>
      <c r="C26" s="109" t="s">
        <v>60</v>
      </c>
      <c r="D26" s="110"/>
      <c r="E26" s="131"/>
      <c r="F26" s="49">
        <v>0</v>
      </c>
      <c r="G26" s="44"/>
    </row>
    <row r="27" spans="1:9" ht="65.25" customHeight="1" x14ac:dyDescent="0.2">
      <c r="A27" s="8"/>
      <c r="B27" s="20" t="s">
        <v>54</v>
      </c>
      <c r="C27" s="113" t="s">
        <v>68</v>
      </c>
      <c r="D27" s="106"/>
      <c r="E27" s="106"/>
      <c r="F27" s="19">
        <f>F28+F29+F30+F31+F32</f>
        <v>1540</v>
      </c>
      <c r="G27" s="8"/>
    </row>
    <row r="28" spans="1:9" ht="15.75" x14ac:dyDescent="0.2">
      <c r="A28" s="8"/>
      <c r="B28" s="21" t="s">
        <v>21</v>
      </c>
      <c r="C28" s="174" t="s">
        <v>22</v>
      </c>
      <c r="D28" s="174"/>
      <c r="E28" s="174"/>
      <c r="F28" s="29" t="s">
        <v>52</v>
      </c>
      <c r="G28" s="8"/>
    </row>
    <row r="29" spans="1:9" ht="15.75" x14ac:dyDescent="0.2">
      <c r="A29" s="8"/>
      <c r="B29" s="21" t="s">
        <v>23</v>
      </c>
      <c r="C29" s="174" t="s">
        <v>24</v>
      </c>
      <c r="D29" s="174"/>
      <c r="E29" s="174"/>
      <c r="F29" s="29">
        <v>1540</v>
      </c>
      <c r="G29" s="8"/>
    </row>
    <row r="30" spans="1:9" ht="15.75" x14ac:dyDescent="0.2">
      <c r="A30" s="8"/>
      <c r="B30" s="21" t="s">
        <v>25</v>
      </c>
      <c r="C30" s="174" t="s">
        <v>26</v>
      </c>
      <c r="D30" s="174"/>
      <c r="E30" s="174"/>
      <c r="F30" s="29">
        <v>0</v>
      </c>
      <c r="G30" s="8"/>
    </row>
    <row r="31" spans="1:9" ht="15.75" x14ac:dyDescent="0.2">
      <c r="A31" s="8"/>
      <c r="B31" s="21" t="s">
        <v>27</v>
      </c>
      <c r="C31" s="174" t="s">
        <v>28</v>
      </c>
      <c r="D31" s="174"/>
      <c r="E31" s="174"/>
      <c r="F31" s="27">
        <v>0</v>
      </c>
      <c r="G31" s="8"/>
    </row>
    <row r="32" spans="1:9" ht="18.75" customHeight="1" x14ac:dyDescent="0.2">
      <c r="A32" s="8"/>
      <c r="B32" s="21" t="s">
        <v>29</v>
      </c>
      <c r="C32" s="175" t="s">
        <v>30</v>
      </c>
      <c r="D32" s="175"/>
      <c r="E32" s="175"/>
      <c r="F32" s="25">
        <v>0</v>
      </c>
      <c r="G32" s="8"/>
      <c r="I32" s="5"/>
    </row>
    <row r="33" spans="1:7" ht="73.5" customHeight="1" x14ac:dyDescent="0.2">
      <c r="A33" s="8"/>
      <c r="B33" s="20" t="s">
        <v>55</v>
      </c>
      <c r="C33" s="113" t="s">
        <v>69</v>
      </c>
      <c r="D33" s="106"/>
      <c r="E33" s="106"/>
      <c r="F33" s="17">
        <f>F34+F35+F36+F37+F38</f>
        <v>2251</v>
      </c>
      <c r="G33" s="8"/>
    </row>
    <row r="34" spans="1:7" ht="15.75" x14ac:dyDescent="0.2">
      <c r="A34" s="8"/>
      <c r="B34" s="21" t="s">
        <v>31</v>
      </c>
      <c r="C34" s="174" t="s">
        <v>22</v>
      </c>
      <c r="D34" s="174"/>
      <c r="E34" s="174"/>
      <c r="F34" s="29" t="s">
        <v>52</v>
      </c>
      <c r="G34" s="8"/>
    </row>
    <row r="35" spans="1:7" ht="15.75" x14ac:dyDescent="0.2">
      <c r="A35" s="8"/>
      <c r="B35" s="21" t="s">
        <v>32</v>
      </c>
      <c r="C35" s="174" t="s">
        <v>24</v>
      </c>
      <c r="D35" s="174"/>
      <c r="E35" s="174"/>
      <c r="F35" s="25">
        <v>560</v>
      </c>
      <c r="G35" s="8"/>
    </row>
    <row r="36" spans="1:7" ht="15.75" x14ac:dyDescent="0.2">
      <c r="A36" s="8"/>
      <c r="B36" s="21" t="s">
        <v>33</v>
      </c>
      <c r="C36" s="174" t="s">
        <v>26</v>
      </c>
      <c r="D36" s="174"/>
      <c r="E36" s="174"/>
      <c r="F36" s="29" t="s">
        <v>52</v>
      </c>
      <c r="G36" s="8"/>
    </row>
    <row r="37" spans="1:7" ht="15.75" x14ac:dyDescent="0.2">
      <c r="A37" s="8"/>
      <c r="B37" s="21" t="s">
        <v>34</v>
      </c>
      <c r="C37" s="174" t="s">
        <v>28</v>
      </c>
      <c r="D37" s="174"/>
      <c r="E37" s="174"/>
      <c r="F37" s="29" t="s">
        <v>52</v>
      </c>
      <c r="G37" s="8"/>
    </row>
    <row r="38" spans="1:7" ht="21" customHeight="1" x14ac:dyDescent="0.2">
      <c r="A38" s="8"/>
      <c r="B38" s="21" t="s">
        <v>35</v>
      </c>
      <c r="C38" s="175" t="s">
        <v>30</v>
      </c>
      <c r="D38" s="175"/>
      <c r="E38" s="175"/>
      <c r="F38" s="29">
        <v>1691</v>
      </c>
      <c r="G38" s="8"/>
    </row>
    <row r="39" spans="1:7" ht="21" customHeight="1" x14ac:dyDescent="0.2">
      <c r="A39" s="8"/>
      <c r="B39" s="15">
        <v>3</v>
      </c>
      <c r="C39" s="175" t="s">
        <v>36</v>
      </c>
      <c r="D39" s="175"/>
      <c r="E39" s="175"/>
      <c r="F39" s="19">
        <f>F40+F41</f>
        <v>357593.26</v>
      </c>
      <c r="G39" s="8"/>
    </row>
    <row r="40" spans="1:7" ht="37.5" customHeight="1" x14ac:dyDescent="0.2">
      <c r="A40" s="8"/>
      <c r="B40" s="20" t="s">
        <v>56</v>
      </c>
      <c r="C40" s="175" t="s">
        <v>37</v>
      </c>
      <c r="D40" s="175"/>
      <c r="E40" s="175"/>
      <c r="F40" s="16">
        <v>353802.26</v>
      </c>
      <c r="G40" s="8"/>
    </row>
    <row r="41" spans="1:7" ht="15.75" x14ac:dyDescent="0.2">
      <c r="A41" s="8"/>
      <c r="B41" s="20" t="s">
        <v>57</v>
      </c>
      <c r="C41" s="175" t="s">
        <v>38</v>
      </c>
      <c r="D41" s="175"/>
      <c r="E41" s="175"/>
      <c r="F41" s="19">
        <f>F42+F43+F44+F45+F46</f>
        <v>3791</v>
      </c>
      <c r="G41" s="8"/>
    </row>
    <row r="42" spans="1:7" ht="15.75" x14ac:dyDescent="0.2">
      <c r="A42" s="8"/>
      <c r="B42" s="21" t="s">
        <v>39</v>
      </c>
      <c r="C42" s="174" t="s">
        <v>22</v>
      </c>
      <c r="D42" s="174"/>
      <c r="E42" s="174"/>
      <c r="F42" s="29">
        <v>0</v>
      </c>
      <c r="G42" s="8"/>
    </row>
    <row r="43" spans="1:7" ht="15.75" x14ac:dyDescent="0.2">
      <c r="A43" s="8"/>
      <c r="B43" s="21" t="s">
        <v>40</v>
      </c>
      <c r="C43" s="174" t="s">
        <v>24</v>
      </c>
      <c r="D43" s="174"/>
      <c r="E43" s="174"/>
      <c r="F43" s="27">
        <v>2100</v>
      </c>
      <c r="G43" s="8"/>
    </row>
    <row r="44" spans="1:7" ht="15.75" x14ac:dyDescent="0.2">
      <c r="A44" s="8"/>
      <c r="B44" s="21" t="s">
        <v>41</v>
      </c>
      <c r="C44" s="174" t="s">
        <v>26</v>
      </c>
      <c r="D44" s="174"/>
      <c r="E44" s="174"/>
      <c r="F44" s="29">
        <v>0</v>
      </c>
      <c r="G44" s="8"/>
    </row>
    <row r="45" spans="1:7" ht="15.75" x14ac:dyDescent="0.2">
      <c r="A45" s="8"/>
      <c r="B45" s="21" t="s">
        <v>42</v>
      </c>
      <c r="C45" s="174" t="s">
        <v>28</v>
      </c>
      <c r="D45" s="174"/>
      <c r="E45" s="174"/>
      <c r="F45" s="29">
        <v>0</v>
      </c>
      <c r="G45" s="8"/>
    </row>
    <row r="46" spans="1:7" ht="18.75" customHeight="1" x14ac:dyDescent="0.2">
      <c r="A46" s="8"/>
      <c r="B46" s="21" t="s">
        <v>43</v>
      </c>
      <c r="C46" s="175" t="s">
        <v>30</v>
      </c>
      <c r="D46" s="175"/>
      <c r="E46" s="175"/>
      <c r="F46" s="25">
        <v>1691</v>
      </c>
      <c r="G46" s="8"/>
    </row>
    <row r="47" spans="1:7" ht="15.75" customHeight="1" x14ac:dyDescent="0.2">
      <c r="A47" s="8"/>
      <c r="B47" s="15">
        <v>4</v>
      </c>
      <c r="C47" s="175" t="s">
        <v>44</v>
      </c>
      <c r="D47" s="175"/>
      <c r="E47" s="175"/>
      <c r="F47" s="19">
        <f>F15+F17-F40</f>
        <v>42319.039999999979</v>
      </c>
      <c r="G47" s="8"/>
    </row>
    <row r="48" spans="1:7" ht="15.75" x14ac:dyDescent="0.2">
      <c r="A48" s="8"/>
      <c r="B48" s="176" t="s">
        <v>45</v>
      </c>
      <c r="C48" s="177"/>
      <c r="D48" s="177"/>
      <c r="E48" s="178"/>
      <c r="F48" s="57">
        <v>85050</v>
      </c>
      <c r="G48" s="8"/>
    </row>
    <row r="49" spans="1:7" x14ac:dyDescent="0.2">
      <c r="A49" s="8"/>
      <c r="B49" s="8"/>
      <c r="C49" s="8"/>
      <c r="D49" s="8"/>
      <c r="E49" s="8"/>
      <c r="F49" s="8"/>
      <c r="G49" s="8"/>
    </row>
    <row r="50" spans="1:7" ht="15.75" customHeight="1" x14ac:dyDescent="0.2">
      <c r="A50" s="8"/>
      <c r="B50" s="8"/>
      <c r="C50" s="101" t="s">
        <v>90</v>
      </c>
      <c r="D50" s="101"/>
      <c r="E50" s="101"/>
      <c r="F50" s="101"/>
      <c r="G50" s="8"/>
    </row>
    <row r="51" spans="1:7" ht="15.75" x14ac:dyDescent="0.2">
      <c r="A51" s="8"/>
      <c r="B51" s="8"/>
      <c r="C51" s="102" t="s">
        <v>91</v>
      </c>
      <c r="D51" s="102"/>
      <c r="E51" s="102"/>
      <c r="F51" s="102"/>
      <c r="G51" s="8"/>
    </row>
    <row r="52" spans="1:7" ht="15.75" x14ac:dyDescent="0.2">
      <c r="A52" s="8"/>
      <c r="B52" s="8"/>
      <c r="C52" s="102" t="s">
        <v>104</v>
      </c>
      <c r="D52" s="102"/>
      <c r="E52" s="102"/>
      <c r="F52" s="102"/>
      <c r="G52" s="102"/>
    </row>
    <row r="53" spans="1:7" ht="12.75" customHeight="1" x14ac:dyDescent="0.2">
      <c r="A53" s="8"/>
      <c r="B53" s="8"/>
      <c r="C53" s="8"/>
      <c r="D53" s="8"/>
      <c r="E53" s="8"/>
      <c r="F53" s="8"/>
      <c r="G53" s="8"/>
    </row>
    <row r="54" spans="1:7" ht="84.75" customHeight="1" x14ac:dyDescent="0.2">
      <c r="A54" s="8"/>
      <c r="B54" s="103" t="s">
        <v>105</v>
      </c>
      <c r="C54" s="104"/>
      <c r="D54" s="33" t="s">
        <v>65</v>
      </c>
      <c r="E54" s="34" t="s">
        <v>64</v>
      </c>
      <c r="F54" s="35" t="s">
        <v>106</v>
      </c>
      <c r="G54" s="8"/>
    </row>
    <row r="55" spans="1:7" x14ac:dyDescent="0.2">
      <c r="A55" s="8"/>
      <c r="B55" s="169">
        <v>1</v>
      </c>
      <c r="C55" s="170"/>
      <c r="D55" s="60">
        <v>2</v>
      </c>
      <c r="E55" s="61">
        <v>3</v>
      </c>
      <c r="F55" s="61">
        <v>4</v>
      </c>
      <c r="G55" s="8"/>
    </row>
    <row r="56" spans="1:7" ht="15.75" x14ac:dyDescent="0.2">
      <c r="A56" s="8"/>
      <c r="B56" s="171">
        <f>F39+F48</f>
        <v>442643.26</v>
      </c>
      <c r="C56" s="171"/>
      <c r="D56" s="38">
        <v>1083934.8</v>
      </c>
      <c r="E56" s="38">
        <v>65830540</v>
      </c>
      <c r="F56" s="62">
        <f>E56-D56</f>
        <v>64746605.200000003</v>
      </c>
      <c r="G56" s="8"/>
    </row>
    <row r="57" spans="1:7" x14ac:dyDescent="0.2">
      <c r="A57" s="8"/>
      <c r="B57" s="8"/>
      <c r="C57" s="8"/>
      <c r="D57" s="8"/>
      <c r="E57" s="8"/>
      <c r="F57" s="8"/>
      <c r="G57" s="8"/>
    </row>
    <row r="58" spans="1:7" x14ac:dyDescent="0.2">
      <c r="A58" s="8"/>
      <c r="B58" s="8"/>
      <c r="C58" s="8"/>
      <c r="D58" s="8"/>
      <c r="E58" s="8"/>
      <c r="F58" s="8"/>
      <c r="G58" s="8"/>
    </row>
    <row r="59" spans="1:7" x14ac:dyDescent="0.2">
      <c r="D59" s="7"/>
    </row>
  </sheetData>
  <mergeCells count="47">
    <mergeCell ref="C52:G52"/>
    <mergeCell ref="C8:G8"/>
    <mergeCell ref="C6:F6"/>
    <mergeCell ref="C7:F7"/>
    <mergeCell ref="B54:C54"/>
    <mergeCell ref="F12:F13"/>
    <mergeCell ref="C24:E24"/>
    <mergeCell ref="C25:E25"/>
    <mergeCell ref="C27:E27"/>
    <mergeCell ref="C28:E28"/>
    <mergeCell ref="C29:E29"/>
    <mergeCell ref="C37:E37"/>
    <mergeCell ref="C38:E38"/>
    <mergeCell ref="C39:E39"/>
    <mergeCell ref="C40:E40"/>
    <mergeCell ref="C41:E41"/>
    <mergeCell ref="C26:E26"/>
    <mergeCell ref="B48:E48"/>
    <mergeCell ref="B12:B13"/>
    <mergeCell ref="C12:E13"/>
    <mergeCell ref="C14:E14"/>
    <mergeCell ref="C15:E15"/>
    <mergeCell ref="C16:E16"/>
    <mergeCell ref="C17:E17"/>
    <mergeCell ref="C31:E31"/>
    <mergeCell ref="C19:E19"/>
    <mergeCell ref="C20:E20"/>
    <mergeCell ref="C21:E21"/>
    <mergeCell ref="C22:E22"/>
    <mergeCell ref="C23:E23"/>
    <mergeCell ref="C42:E42"/>
    <mergeCell ref="E3:F3"/>
    <mergeCell ref="C51:F51"/>
    <mergeCell ref="B56:C56"/>
    <mergeCell ref="C44:E44"/>
    <mergeCell ref="C45:E45"/>
    <mergeCell ref="C46:E46"/>
    <mergeCell ref="C47:E47"/>
    <mergeCell ref="C50:F50"/>
    <mergeCell ref="C30:E30"/>
    <mergeCell ref="C43:E43"/>
    <mergeCell ref="C32:E32"/>
    <mergeCell ref="C33:E33"/>
    <mergeCell ref="C34:E34"/>
    <mergeCell ref="C35:E35"/>
    <mergeCell ref="C36:E36"/>
    <mergeCell ref="B55:C55"/>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59"/>
  <sheetViews>
    <sheetView workbookViewId="0">
      <selection activeCell="G3" sqref="G3:I3"/>
    </sheetView>
  </sheetViews>
  <sheetFormatPr defaultRowHeight="12.75" x14ac:dyDescent="0.2"/>
  <cols>
    <col min="3" max="3" width="10.1640625" bestFit="1" customWidth="1"/>
    <col min="4" max="4" width="3.6640625" customWidth="1"/>
    <col min="5" max="5" width="9.83203125" customWidth="1"/>
    <col min="6" max="6" width="18.1640625" customWidth="1"/>
    <col min="7" max="7" width="21" customWidth="1"/>
    <col min="8" max="8" width="28" customWidth="1"/>
    <col min="9" max="9" width="20" customWidth="1"/>
  </cols>
  <sheetData>
    <row r="1" spans="1:13" ht="15.75" x14ac:dyDescent="0.2">
      <c r="A1" s="8"/>
      <c r="B1" s="8"/>
      <c r="C1" s="8"/>
      <c r="D1" s="8"/>
      <c r="E1" s="8"/>
      <c r="F1" s="8"/>
      <c r="G1" s="8"/>
      <c r="H1" s="8"/>
      <c r="I1" s="9" t="s">
        <v>72</v>
      </c>
      <c r="J1" s="8"/>
    </row>
    <row r="2" spans="1:13" ht="15.75" customHeight="1" x14ac:dyDescent="0.2">
      <c r="A2" s="8"/>
      <c r="B2" s="8"/>
      <c r="C2" s="8"/>
      <c r="D2" s="8"/>
      <c r="E2" s="8"/>
      <c r="F2" s="127" t="s">
        <v>0</v>
      </c>
      <c r="G2" s="127"/>
      <c r="H2" s="127"/>
      <c r="I2" s="127"/>
      <c r="J2" s="8"/>
    </row>
    <row r="3" spans="1:13" ht="15.75" customHeight="1" x14ac:dyDescent="0.2">
      <c r="A3" s="8"/>
      <c r="B3" s="8"/>
      <c r="C3" s="8"/>
      <c r="D3" s="8"/>
      <c r="E3" s="8"/>
      <c r="F3" s="8"/>
      <c r="G3" s="128" t="s">
        <v>152</v>
      </c>
      <c r="H3" s="128"/>
      <c r="I3" s="127"/>
      <c r="J3" s="8"/>
    </row>
    <row r="4" spans="1:13" ht="12.75" customHeight="1" x14ac:dyDescent="0.2">
      <c r="A4" s="8"/>
      <c r="B4" s="8"/>
      <c r="C4" s="8"/>
      <c r="D4" s="8"/>
      <c r="E4" s="8"/>
      <c r="F4" s="8"/>
      <c r="G4" s="8"/>
      <c r="H4" s="8"/>
      <c r="I4" s="8"/>
      <c r="J4" s="8"/>
    </row>
    <row r="5" spans="1:13" x14ac:dyDescent="0.2">
      <c r="A5" s="8"/>
      <c r="B5" s="8"/>
      <c r="C5" s="8"/>
      <c r="D5" s="8"/>
      <c r="E5" s="8"/>
      <c r="F5" s="8"/>
      <c r="G5" s="8"/>
      <c r="H5" s="8"/>
      <c r="I5" s="8"/>
      <c r="J5" s="8"/>
    </row>
    <row r="6" spans="1:13" ht="15.75" customHeight="1" x14ac:dyDescent="0.2">
      <c r="A6" s="8"/>
      <c r="B6" s="8"/>
      <c r="C6" s="8"/>
      <c r="D6" s="102" t="s">
        <v>93</v>
      </c>
      <c r="E6" s="102"/>
      <c r="F6" s="102"/>
      <c r="G6" s="102"/>
      <c r="H6" s="102"/>
      <c r="I6" s="102"/>
      <c r="J6" s="42"/>
    </row>
    <row r="7" spans="1:13" ht="15.75" x14ac:dyDescent="0.2">
      <c r="A7" s="8"/>
      <c r="B7" s="8"/>
      <c r="C7" s="8"/>
      <c r="D7" s="102" t="s">
        <v>95</v>
      </c>
      <c r="E7" s="102"/>
      <c r="F7" s="102"/>
      <c r="G7" s="102"/>
      <c r="H7" s="102"/>
      <c r="I7" s="102"/>
      <c r="J7" s="42"/>
    </row>
    <row r="8" spans="1:13" ht="15.75" x14ac:dyDescent="0.2">
      <c r="A8" s="8"/>
      <c r="B8" s="8"/>
      <c r="C8" s="8"/>
      <c r="D8" s="102" t="s">
        <v>107</v>
      </c>
      <c r="E8" s="102"/>
      <c r="F8" s="102"/>
      <c r="G8" s="102"/>
      <c r="H8" s="102"/>
      <c r="I8" s="102"/>
      <c r="J8" s="102"/>
    </row>
    <row r="9" spans="1:13" x14ac:dyDescent="0.2">
      <c r="A9" s="8"/>
      <c r="B9" s="8"/>
      <c r="C9" s="8"/>
      <c r="D9" s="8"/>
      <c r="E9" s="8"/>
      <c r="F9" s="8"/>
      <c r="G9" s="8"/>
      <c r="H9" s="8"/>
      <c r="I9" s="8"/>
      <c r="J9" s="8"/>
    </row>
    <row r="10" spans="1:13" x14ac:dyDescent="0.2">
      <c r="A10" s="8"/>
      <c r="B10" s="8"/>
      <c r="C10" s="8"/>
      <c r="D10" s="8"/>
      <c r="E10" s="8"/>
      <c r="F10" s="8"/>
      <c r="G10" s="8"/>
      <c r="H10" s="8"/>
      <c r="I10" s="8"/>
      <c r="J10" s="8"/>
    </row>
    <row r="11" spans="1:13" ht="19.5" customHeight="1" x14ac:dyDescent="0.2">
      <c r="A11" s="8"/>
      <c r="B11" s="8"/>
      <c r="C11" s="8"/>
      <c r="D11" s="8"/>
      <c r="E11" s="8"/>
      <c r="F11" s="8"/>
      <c r="G11" s="8"/>
      <c r="H11" s="67" t="s">
        <v>108</v>
      </c>
      <c r="I11" s="67"/>
      <c r="J11" s="8"/>
    </row>
    <row r="12" spans="1:13" ht="47.25" x14ac:dyDescent="0.2">
      <c r="A12" s="8"/>
      <c r="B12" s="8"/>
      <c r="C12" s="10" t="s">
        <v>49</v>
      </c>
      <c r="D12" s="118" t="s">
        <v>3</v>
      </c>
      <c r="E12" s="119"/>
      <c r="F12" s="119"/>
      <c r="G12" s="119"/>
      <c r="H12" s="11" t="s">
        <v>106</v>
      </c>
      <c r="I12" s="8"/>
    </row>
    <row r="13" spans="1:13" ht="16.5" customHeight="1" x14ac:dyDescent="0.2">
      <c r="A13" s="12"/>
      <c r="B13" s="12"/>
      <c r="C13" s="13">
        <v>1</v>
      </c>
      <c r="D13" s="120">
        <v>2</v>
      </c>
      <c r="E13" s="121"/>
      <c r="F13" s="121"/>
      <c r="G13" s="121"/>
      <c r="H13" s="14">
        <v>3</v>
      </c>
      <c r="I13" s="8"/>
    </row>
    <row r="14" spans="1:13" ht="35.25" customHeight="1" x14ac:dyDescent="0.2">
      <c r="A14" s="8"/>
      <c r="B14" s="8"/>
      <c r="C14" s="15">
        <v>1</v>
      </c>
      <c r="D14" s="122" t="s">
        <v>4</v>
      </c>
      <c r="E14" s="123"/>
      <c r="F14" s="123"/>
      <c r="G14" s="123"/>
      <c r="H14" s="17">
        <v>898912.67</v>
      </c>
      <c r="I14" s="8"/>
    </row>
    <row r="15" spans="1:13" ht="15.75" customHeight="1" x14ac:dyDescent="0.2">
      <c r="A15" s="8"/>
      <c r="B15" s="8"/>
      <c r="C15" s="15">
        <v>2</v>
      </c>
      <c r="D15" s="105" t="s">
        <v>5</v>
      </c>
      <c r="E15" s="106"/>
      <c r="F15" s="106"/>
      <c r="G15" s="106"/>
      <c r="H15" s="19">
        <f>H16+H26+H32</f>
        <v>100150</v>
      </c>
      <c r="I15" s="8"/>
    </row>
    <row r="16" spans="1:13" ht="33.75" customHeight="1" x14ac:dyDescent="0.2">
      <c r="A16" s="8"/>
      <c r="B16" s="8"/>
      <c r="C16" s="20" t="s">
        <v>53</v>
      </c>
      <c r="D16" s="113" t="s">
        <v>46</v>
      </c>
      <c r="E16" s="124"/>
      <c r="F16" s="124"/>
      <c r="G16" s="124"/>
      <c r="H16" s="19">
        <f>H17+H18+H19+H24+H25</f>
        <v>19150</v>
      </c>
      <c r="I16" s="8"/>
      <c r="M16" s="1"/>
    </row>
    <row r="17" spans="1:13" ht="15.75" customHeight="1" x14ac:dyDescent="0.2">
      <c r="A17" s="8"/>
      <c r="B17" s="8"/>
      <c r="C17" s="21" t="s">
        <v>7</v>
      </c>
      <c r="D17" s="22" t="s">
        <v>66</v>
      </c>
      <c r="E17" s="22"/>
      <c r="F17" s="23"/>
      <c r="G17" s="24"/>
      <c r="H17" s="25">
        <v>0</v>
      </c>
      <c r="I17" s="8"/>
    </row>
    <row r="18" spans="1:13" ht="16.5" customHeight="1" x14ac:dyDescent="0.2">
      <c r="A18" s="8"/>
      <c r="B18" s="8"/>
      <c r="C18" s="21" t="s">
        <v>8</v>
      </c>
      <c r="D18" s="125" t="s">
        <v>67</v>
      </c>
      <c r="E18" s="190"/>
      <c r="F18" s="126"/>
      <c r="G18" s="126"/>
      <c r="H18" s="25"/>
      <c r="I18" s="8"/>
    </row>
    <row r="19" spans="1:13" ht="32.25" customHeight="1" x14ac:dyDescent="0.2">
      <c r="A19" s="8"/>
      <c r="B19" s="8"/>
      <c r="C19" s="21" t="s">
        <v>9</v>
      </c>
      <c r="D19" s="105" t="s">
        <v>10</v>
      </c>
      <c r="E19" s="106"/>
      <c r="F19" s="106"/>
      <c r="G19" s="106"/>
      <c r="H19" s="27">
        <f>H20+H21+H22+H23</f>
        <v>19150</v>
      </c>
      <c r="I19" s="8"/>
    </row>
    <row r="20" spans="1:13" ht="31.5" customHeight="1" x14ac:dyDescent="0.2">
      <c r="A20" s="8"/>
      <c r="B20" s="8"/>
      <c r="C20" s="21" t="s">
        <v>11</v>
      </c>
      <c r="D20" s="105" t="s">
        <v>12</v>
      </c>
      <c r="E20" s="106"/>
      <c r="F20" s="106"/>
      <c r="G20" s="106"/>
      <c r="H20" s="25">
        <v>0</v>
      </c>
      <c r="I20" s="8"/>
    </row>
    <row r="21" spans="1:13" ht="32.25" customHeight="1" x14ac:dyDescent="0.2">
      <c r="A21" s="8"/>
      <c r="B21" s="8"/>
      <c r="C21" s="21" t="s">
        <v>13</v>
      </c>
      <c r="D21" s="105" t="s">
        <v>14</v>
      </c>
      <c r="E21" s="106"/>
      <c r="F21" s="106"/>
      <c r="G21" s="106"/>
      <c r="H21" s="27">
        <v>0</v>
      </c>
      <c r="I21" s="8"/>
    </row>
    <row r="22" spans="1:13" ht="31.5" customHeight="1" x14ac:dyDescent="0.2">
      <c r="A22" s="8"/>
      <c r="B22" s="8"/>
      <c r="C22" s="21" t="s">
        <v>15</v>
      </c>
      <c r="D22" s="105" t="s">
        <v>16</v>
      </c>
      <c r="E22" s="106"/>
      <c r="F22" s="106"/>
      <c r="G22" s="106"/>
      <c r="H22" s="27">
        <v>19150</v>
      </c>
      <c r="I22" s="8"/>
    </row>
    <row r="23" spans="1:13" ht="48.75" customHeight="1" x14ac:dyDescent="0.2">
      <c r="A23" s="8"/>
      <c r="B23" s="8"/>
      <c r="C23" s="21" t="s">
        <v>17</v>
      </c>
      <c r="D23" s="107" t="s">
        <v>18</v>
      </c>
      <c r="E23" s="108"/>
      <c r="F23" s="108"/>
      <c r="G23" s="108"/>
      <c r="H23" s="25">
        <v>0</v>
      </c>
      <c r="I23" s="8"/>
    </row>
    <row r="24" spans="1:13" ht="35.25" customHeight="1" x14ac:dyDescent="0.2">
      <c r="A24" s="8"/>
      <c r="B24" s="8"/>
      <c r="C24" s="21" t="s">
        <v>19</v>
      </c>
      <c r="D24" s="105" t="s">
        <v>20</v>
      </c>
      <c r="E24" s="106"/>
      <c r="F24" s="106"/>
      <c r="G24" s="106"/>
      <c r="H24" s="25">
        <v>0</v>
      </c>
      <c r="I24" s="8"/>
    </row>
    <row r="25" spans="1:13" ht="15.75" customHeight="1" x14ac:dyDescent="0.2">
      <c r="A25" s="8"/>
      <c r="B25" s="8"/>
      <c r="C25" s="28" t="s">
        <v>61</v>
      </c>
      <c r="D25" s="109" t="s">
        <v>60</v>
      </c>
      <c r="E25" s="110"/>
      <c r="F25" s="110"/>
      <c r="G25" s="110"/>
      <c r="H25" s="29">
        <v>0</v>
      </c>
      <c r="I25" s="8"/>
    </row>
    <row r="26" spans="1:13" ht="15.75" customHeight="1" x14ac:dyDescent="0.2">
      <c r="A26" s="8"/>
      <c r="B26" s="8"/>
      <c r="C26" s="20" t="s">
        <v>54</v>
      </c>
      <c r="D26" s="113" t="s">
        <v>68</v>
      </c>
      <c r="E26" s="124"/>
      <c r="F26" s="106"/>
      <c r="G26" s="106"/>
      <c r="H26" s="19">
        <f>H27+H28+H29+H30+H31</f>
        <v>81000</v>
      </c>
      <c r="I26" s="8"/>
    </row>
    <row r="27" spans="1:13" ht="15.75" customHeight="1" x14ac:dyDescent="0.2">
      <c r="A27" s="8"/>
      <c r="B27" s="8"/>
      <c r="C27" s="21" t="s">
        <v>21</v>
      </c>
      <c r="D27" s="107" t="s">
        <v>22</v>
      </c>
      <c r="E27" s="108"/>
      <c r="F27" s="108"/>
      <c r="G27" s="108"/>
      <c r="H27" s="25">
        <v>0</v>
      </c>
      <c r="I27" s="8"/>
    </row>
    <row r="28" spans="1:13" ht="15.75" customHeight="1" x14ac:dyDescent="0.2">
      <c r="A28" s="8"/>
      <c r="B28" s="8"/>
      <c r="C28" s="21" t="s">
        <v>23</v>
      </c>
      <c r="D28" s="107" t="s">
        <v>24</v>
      </c>
      <c r="E28" s="108"/>
      <c r="F28" s="108"/>
      <c r="G28" s="108"/>
      <c r="H28" s="25">
        <v>81000</v>
      </c>
      <c r="I28" s="8"/>
      <c r="M28" s="3"/>
    </row>
    <row r="29" spans="1:13" ht="15.75" customHeight="1" x14ac:dyDescent="0.2">
      <c r="A29" s="8"/>
      <c r="B29" s="8"/>
      <c r="C29" s="21" t="s">
        <v>25</v>
      </c>
      <c r="D29" s="107" t="s">
        <v>26</v>
      </c>
      <c r="E29" s="108"/>
      <c r="F29" s="108"/>
      <c r="G29" s="108"/>
      <c r="H29" s="25">
        <v>0</v>
      </c>
      <c r="I29" s="8"/>
    </row>
    <row r="30" spans="1:13" ht="15.75" x14ac:dyDescent="0.2">
      <c r="A30" s="8"/>
      <c r="B30" s="8"/>
      <c r="C30" s="21" t="s">
        <v>27</v>
      </c>
      <c r="D30" s="107" t="s">
        <v>28</v>
      </c>
      <c r="E30" s="108"/>
      <c r="F30" s="108"/>
      <c r="G30" s="108"/>
      <c r="H30" s="25">
        <v>0</v>
      </c>
      <c r="I30" s="8"/>
    </row>
    <row r="31" spans="1:13" ht="15.75" customHeight="1" x14ac:dyDescent="0.2">
      <c r="A31" s="8"/>
      <c r="B31" s="8"/>
      <c r="C31" s="21" t="s">
        <v>29</v>
      </c>
      <c r="D31" s="105" t="s">
        <v>30</v>
      </c>
      <c r="E31" s="106"/>
      <c r="F31" s="106"/>
      <c r="G31" s="106"/>
      <c r="H31" s="27">
        <v>0</v>
      </c>
      <c r="I31" s="8"/>
    </row>
    <row r="32" spans="1:13" ht="81" customHeight="1" x14ac:dyDescent="0.2">
      <c r="A32" s="8"/>
      <c r="B32" s="8"/>
      <c r="C32" s="20" t="s">
        <v>55</v>
      </c>
      <c r="D32" s="113" t="s">
        <v>69</v>
      </c>
      <c r="E32" s="124"/>
      <c r="F32" s="106"/>
      <c r="G32" s="106"/>
      <c r="H32" s="17">
        <f>H33+H34+H35+H36+H37</f>
        <v>0</v>
      </c>
      <c r="I32" s="8"/>
    </row>
    <row r="33" spans="1:10" ht="15.75" customHeight="1" x14ac:dyDescent="0.2">
      <c r="A33" s="8"/>
      <c r="B33" s="8"/>
      <c r="C33" s="21" t="s">
        <v>31</v>
      </c>
      <c r="D33" s="107" t="s">
        <v>22</v>
      </c>
      <c r="E33" s="108"/>
      <c r="F33" s="108"/>
      <c r="G33" s="108"/>
      <c r="H33" s="25">
        <v>0</v>
      </c>
      <c r="I33" s="8"/>
    </row>
    <row r="34" spans="1:10" ht="15.75" customHeight="1" x14ac:dyDescent="0.2">
      <c r="A34" s="8"/>
      <c r="B34" s="8"/>
      <c r="C34" s="21" t="s">
        <v>32</v>
      </c>
      <c r="D34" s="107" t="s">
        <v>24</v>
      </c>
      <c r="E34" s="108"/>
      <c r="F34" s="108"/>
      <c r="G34" s="108"/>
      <c r="H34" s="25">
        <v>0</v>
      </c>
      <c r="I34" s="8"/>
    </row>
    <row r="35" spans="1:10" ht="15.75" customHeight="1" x14ac:dyDescent="0.2">
      <c r="A35" s="8"/>
      <c r="B35" s="8"/>
      <c r="C35" s="21" t="s">
        <v>33</v>
      </c>
      <c r="D35" s="107" t="s">
        <v>26</v>
      </c>
      <c r="E35" s="108"/>
      <c r="F35" s="108"/>
      <c r="G35" s="108"/>
      <c r="H35" s="25">
        <v>0</v>
      </c>
      <c r="I35" s="8"/>
    </row>
    <row r="36" spans="1:10" ht="15.75" x14ac:dyDescent="0.2">
      <c r="A36" s="8"/>
      <c r="B36" s="8"/>
      <c r="C36" s="21" t="s">
        <v>34</v>
      </c>
      <c r="D36" s="107" t="s">
        <v>28</v>
      </c>
      <c r="E36" s="108"/>
      <c r="F36" s="108"/>
      <c r="G36" s="108"/>
      <c r="H36" s="25">
        <v>0</v>
      </c>
      <c r="I36" s="8"/>
    </row>
    <row r="37" spans="1:10" ht="15.75" customHeight="1" x14ac:dyDescent="0.2">
      <c r="A37" s="8"/>
      <c r="B37" s="8"/>
      <c r="C37" s="21" t="s">
        <v>35</v>
      </c>
      <c r="D37" s="105" t="s">
        <v>30</v>
      </c>
      <c r="E37" s="106"/>
      <c r="F37" s="106"/>
      <c r="G37" s="106"/>
      <c r="H37" s="25">
        <v>0</v>
      </c>
      <c r="I37" s="8"/>
    </row>
    <row r="38" spans="1:10" ht="30.75" customHeight="1" x14ac:dyDescent="0.2">
      <c r="A38" s="8"/>
      <c r="B38" s="8"/>
      <c r="C38" s="15">
        <v>3</v>
      </c>
      <c r="D38" s="105" t="s">
        <v>36</v>
      </c>
      <c r="E38" s="106"/>
      <c r="F38" s="106"/>
      <c r="G38" s="106"/>
      <c r="H38" s="30">
        <f>H39+H40</f>
        <v>529994.90999999992</v>
      </c>
      <c r="I38" s="8"/>
    </row>
    <row r="39" spans="1:10" ht="30.75" customHeight="1" x14ac:dyDescent="0.2">
      <c r="A39" s="8"/>
      <c r="B39" s="8"/>
      <c r="C39" s="20" t="s">
        <v>56</v>
      </c>
      <c r="D39" s="105" t="s">
        <v>37</v>
      </c>
      <c r="E39" s="106"/>
      <c r="F39" s="106"/>
      <c r="G39" s="106"/>
      <c r="H39" s="30">
        <v>448994.91</v>
      </c>
      <c r="I39" s="8"/>
    </row>
    <row r="40" spans="1:10" ht="79.5" customHeight="1" x14ac:dyDescent="0.2">
      <c r="A40" s="8"/>
      <c r="B40" s="8"/>
      <c r="C40" s="20" t="s">
        <v>57</v>
      </c>
      <c r="D40" s="105" t="s">
        <v>38</v>
      </c>
      <c r="E40" s="106"/>
      <c r="F40" s="106"/>
      <c r="G40" s="106"/>
      <c r="H40" s="31">
        <f>H41+H42+H43+H44+H45</f>
        <v>81000</v>
      </c>
      <c r="I40" s="8"/>
    </row>
    <row r="41" spans="1:10" ht="15.75" customHeight="1" x14ac:dyDescent="0.2">
      <c r="A41" s="8"/>
      <c r="B41" s="8"/>
      <c r="C41" s="21" t="s">
        <v>39</v>
      </c>
      <c r="D41" s="107" t="s">
        <v>22</v>
      </c>
      <c r="E41" s="108"/>
      <c r="F41" s="108"/>
      <c r="G41" s="108"/>
      <c r="H41" s="25">
        <v>0</v>
      </c>
      <c r="I41" s="8"/>
    </row>
    <row r="42" spans="1:10" ht="15.75" customHeight="1" x14ac:dyDescent="0.2">
      <c r="A42" s="8"/>
      <c r="B42" s="8"/>
      <c r="C42" s="21" t="s">
        <v>40</v>
      </c>
      <c r="D42" s="107" t="s">
        <v>24</v>
      </c>
      <c r="E42" s="108"/>
      <c r="F42" s="108"/>
      <c r="G42" s="108"/>
      <c r="H42" s="25">
        <v>81000</v>
      </c>
      <c r="I42" s="8"/>
    </row>
    <row r="43" spans="1:10" ht="15.75" customHeight="1" x14ac:dyDescent="0.2">
      <c r="A43" s="8"/>
      <c r="B43" s="8"/>
      <c r="C43" s="21" t="s">
        <v>41</v>
      </c>
      <c r="D43" s="107" t="s">
        <v>26</v>
      </c>
      <c r="E43" s="108"/>
      <c r="F43" s="108"/>
      <c r="G43" s="108"/>
      <c r="H43" s="25">
        <v>0</v>
      </c>
      <c r="I43" s="8"/>
    </row>
    <row r="44" spans="1:10" ht="15.75" x14ac:dyDescent="0.2">
      <c r="A44" s="8"/>
      <c r="B44" s="8"/>
      <c r="C44" s="21" t="s">
        <v>42</v>
      </c>
      <c r="D44" s="107" t="s">
        <v>28</v>
      </c>
      <c r="E44" s="108"/>
      <c r="F44" s="108"/>
      <c r="G44" s="108"/>
      <c r="H44" s="25">
        <v>0</v>
      </c>
      <c r="I44" s="8"/>
    </row>
    <row r="45" spans="1:10" ht="15.75" customHeight="1" x14ac:dyDescent="0.2">
      <c r="A45" s="8"/>
      <c r="B45" s="8"/>
      <c r="C45" s="21" t="s">
        <v>43</v>
      </c>
      <c r="D45" s="105" t="s">
        <v>30</v>
      </c>
      <c r="E45" s="106"/>
      <c r="F45" s="106"/>
      <c r="G45" s="106"/>
      <c r="H45" s="27"/>
      <c r="I45" s="8"/>
    </row>
    <row r="46" spans="1:10" ht="35.25" customHeight="1" x14ac:dyDescent="0.2">
      <c r="A46" s="8"/>
      <c r="B46" s="8"/>
      <c r="C46" s="15">
        <v>4</v>
      </c>
      <c r="D46" s="105" t="s">
        <v>44</v>
      </c>
      <c r="E46" s="106"/>
      <c r="F46" s="106"/>
      <c r="G46" s="106"/>
      <c r="H46" s="17">
        <f>H14+H16-H39</f>
        <v>469067.76000000007</v>
      </c>
      <c r="I46" s="8"/>
    </row>
    <row r="47" spans="1:10" ht="15.75" customHeight="1" x14ac:dyDescent="0.2">
      <c r="A47" s="8"/>
      <c r="B47" s="8"/>
      <c r="C47" s="111" t="s">
        <v>45</v>
      </c>
      <c r="D47" s="112"/>
      <c r="E47" s="112"/>
      <c r="F47" s="112"/>
      <c r="G47" s="112"/>
      <c r="H47" s="16">
        <v>54000</v>
      </c>
      <c r="I47" s="8"/>
    </row>
    <row r="48" spans="1:10" ht="15.75" customHeight="1" x14ac:dyDescent="0.2">
      <c r="A48" s="8"/>
      <c r="B48" s="8"/>
      <c r="C48" s="8"/>
      <c r="D48" s="8"/>
      <c r="E48" s="8"/>
      <c r="F48" s="8"/>
      <c r="G48" s="8"/>
      <c r="H48" s="8"/>
      <c r="I48" s="8"/>
      <c r="J48" s="8"/>
    </row>
    <row r="49" spans="1:10" ht="15.75" customHeight="1" x14ac:dyDescent="0.2">
      <c r="A49" s="8"/>
      <c r="B49" s="8"/>
      <c r="C49" s="8"/>
      <c r="D49" s="101" t="s">
        <v>94</v>
      </c>
      <c r="E49" s="101"/>
      <c r="F49" s="101"/>
      <c r="G49" s="101"/>
      <c r="H49" s="101"/>
      <c r="I49" s="101"/>
      <c r="J49" s="8"/>
    </row>
    <row r="50" spans="1:10" ht="15.75" x14ac:dyDescent="0.2">
      <c r="A50" s="8"/>
      <c r="B50" s="8"/>
      <c r="C50" s="8"/>
      <c r="D50" s="102" t="s">
        <v>95</v>
      </c>
      <c r="E50" s="102"/>
      <c r="F50" s="102"/>
      <c r="G50" s="102"/>
      <c r="H50" s="102"/>
      <c r="I50" s="102"/>
      <c r="J50" s="8"/>
    </row>
    <row r="51" spans="1:10" ht="15.75" x14ac:dyDescent="0.2">
      <c r="A51" s="8"/>
      <c r="B51" s="8"/>
      <c r="C51" s="32"/>
      <c r="D51" s="102" t="s">
        <v>104</v>
      </c>
      <c r="E51" s="102"/>
      <c r="F51" s="102"/>
      <c r="G51" s="102"/>
      <c r="H51" s="102"/>
      <c r="I51" s="102"/>
      <c r="J51" s="102"/>
    </row>
    <row r="52" spans="1:10" x14ac:dyDescent="0.2">
      <c r="A52" s="8"/>
      <c r="B52" s="8"/>
      <c r="C52" s="69"/>
      <c r="D52" s="69"/>
      <c r="E52" s="8"/>
      <c r="F52" s="8"/>
      <c r="G52" s="8"/>
      <c r="H52" s="8"/>
      <c r="I52" s="8"/>
      <c r="J52" s="8"/>
    </row>
    <row r="53" spans="1:10" ht="80.25" customHeight="1" x14ac:dyDescent="0.2">
      <c r="A53" s="8"/>
      <c r="B53" s="8"/>
      <c r="C53" s="191" t="s">
        <v>105</v>
      </c>
      <c r="D53" s="191"/>
      <c r="E53" s="191"/>
      <c r="F53" s="70" t="s">
        <v>65</v>
      </c>
      <c r="G53" s="33" t="s">
        <v>64</v>
      </c>
      <c r="H53" s="35" t="s">
        <v>106</v>
      </c>
      <c r="I53" s="8"/>
      <c r="J53" s="8"/>
    </row>
    <row r="54" spans="1:10" ht="12.75" customHeight="1" x14ac:dyDescent="0.2">
      <c r="A54" s="8"/>
      <c r="B54" s="8"/>
      <c r="C54" s="192">
        <v>1</v>
      </c>
      <c r="D54" s="192"/>
      <c r="E54" s="192"/>
      <c r="F54" s="71">
        <v>2</v>
      </c>
      <c r="G54" s="36">
        <v>3</v>
      </c>
      <c r="H54" s="37">
        <v>4</v>
      </c>
      <c r="I54" s="8"/>
      <c r="J54" s="8"/>
    </row>
    <row r="55" spans="1:10" ht="15.75" x14ac:dyDescent="0.2">
      <c r="A55" s="8"/>
      <c r="B55" s="8"/>
      <c r="C55" s="171">
        <v>583995.43000000005</v>
      </c>
      <c r="D55" s="171"/>
      <c r="E55" s="171"/>
      <c r="F55" s="72">
        <v>735547.71</v>
      </c>
      <c r="G55" s="68">
        <v>65830540</v>
      </c>
      <c r="H55" s="39">
        <f>G55-F55</f>
        <v>65094992.289999999</v>
      </c>
      <c r="I55" s="8"/>
      <c r="J55" s="8"/>
    </row>
    <row r="56" spans="1:10" x14ac:dyDescent="0.2">
      <c r="A56" s="8"/>
      <c r="B56" s="8"/>
      <c r="C56" s="69"/>
      <c r="D56" s="69"/>
      <c r="E56" s="8"/>
      <c r="F56" s="8"/>
      <c r="G56" s="8"/>
      <c r="H56" s="8"/>
      <c r="I56" s="8"/>
      <c r="J56" s="8"/>
    </row>
    <row r="57" spans="1:10" x14ac:dyDescent="0.2">
      <c r="A57" s="8"/>
      <c r="B57" s="8"/>
      <c r="C57" s="69"/>
      <c r="D57" s="69"/>
      <c r="E57" s="40"/>
      <c r="F57" s="8"/>
      <c r="G57" s="8"/>
      <c r="H57" s="8"/>
      <c r="I57" s="8"/>
      <c r="J57" s="8"/>
    </row>
    <row r="58" spans="1:10" ht="94.5" customHeight="1" x14ac:dyDescent="0.2">
      <c r="A58" s="8"/>
      <c r="B58" s="8"/>
      <c r="C58" s="69"/>
      <c r="D58" s="69"/>
      <c r="E58" s="8"/>
      <c r="F58" s="8"/>
      <c r="G58" s="8"/>
      <c r="H58" s="8"/>
      <c r="I58" s="8"/>
      <c r="J58" s="8"/>
    </row>
    <row r="59" spans="1:10" x14ac:dyDescent="0.2">
      <c r="A59" s="8"/>
      <c r="B59" s="8"/>
      <c r="C59" s="40"/>
      <c r="D59" s="8"/>
      <c r="E59" s="8"/>
      <c r="F59" s="8"/>
      <c r="G59" s="40"/>
      <c r="H59" s="40"/>
      <c r="I59" s="40"/>
      <c r="J59" s="8"/>
    </row>
  </sheetData>
  <mergeCells count="46">
    <mergeCell ref="D50:I50"/>
    <mergeCell ref="D51:J51"/>
    <mergeCell ref="C53:E53"/>
    <mergeCell ref="C54:E54"/>
    <mergeCell ref="C55:E55"/>
    <mergeCell ref="D49:I49"/>
    <mergeCell ref="D37:G37"/>
    <mergeCell ref="D38:G38"/>
    <mergeCell ref="D39:G39"/>
    <mergeCell ref="D40:G40"/>
    <mergeCell ref="D41:G41"/>
    <mergeCell ref="D42:G42"/>
    <mergeCell ref="D43:G43"/>
    <mergeCell ref="D44:G44"/>
    <mergeCell ref="D45:G45"/>
    <mergeCell ref="D46:G46"/>
    <mergeCell ref="C47:G47"/>
    <mergeCell ref="D36:G36"/>
    <mergeCell ref="D25:G25"/>
    <mergeCell ref="D26:G26"/>
    <mergeCell ref="D27:G27"/>
    <mergeCell ref="D28:G28"/>
    <mergeCell ref="D29:G29"/>
    <mergeCell ref="D30:G30"/>
    <mergeCell ref="D31:G31"/>
    <mergeCell ref="D32:G32"/>
    <mergeCell ref="D33:G33"/>
    <mergeCell ref="D34:G34"/>
    <mergeCell ref="D35:G35"/>
    <mergeCell ref="D24:G24"/>
    <mergeCell ref="D13:G13"/>
    <mergeCell ref="D14:G14"/>
    <mergeCell ref="D15:G15"/>
    <mergeCell ref="D16:G16"/>
    <mergeCell ref="D18:G18"/>
    <mergeCell ref="D19:G19"/>
    <mergeCell ref="D20:G20"/>
    <mergeCell ref="D21:G21"/>
    <mergeCell ref="D22:G22"/>
    <mergeCell ref="D23:G23"/>
    <mergeCell ref="D12:G12"/>
    <mergeCell ref="F2:I2"/>
    <mergeCell ref="G3:I3"/>
    <mergeCell ref="D6:I6"/>
    <mergeCell ref="D7:I7"/>
    <mergeCell ref="D8:J8"/>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7"/>
  <sheetViews>
    <sheetView topLeftCell="A4" workbookViewId="0">
      <selection activeCell="J16" sqref="J16"/>
    </sheetView>
  </sheetViews>
  <sheetFormatPr defaultRowHeight="12.75" x14ac:dyDescent="0.2"/>
  <cols>
    <col min="4" max="4" width="9.33203125" customWidth="1"/>
    <col min="5" max="5" width="18.5" customWidth="1"/>
    <col min="6" max="6" width="19.6640625" customWidth="1"/>
    <col min="7" max="7" width="16.33203125" customWidth="1"/>
  </cols>
  <sheetData>
    <row r="1" spans="1:8" ht="15.75" x14ac:dyDescent="0.2">
      <c r="A1" s="8"/>
      <c r="B1" s="8"/>
      <c r="C1" s="8"/>
      <c r="D1" s="8"/>
      <c r="E1" s="8"/>
      <c r="F1" s="8"/>
      <c r="G1" s="9" t="s">
        <v>73</v>
      </c>
      <c r="H1" s="8"/>
    </row>
    <row r="2" spans="1:8" ht="15.75" x14ac:dyDescent="0.2">
      <c r="A2" s="8"/>
      <c r="B2" s="8"/>
      <c r="C2" s="8"/>
      <c r="D2" s="8"/>
      <c r="E2" s="127" t="s">
        <v>0</v>
      </c>
      <c r="F2" s="127"/>
      <c r="G2" s="127"/>
      <c r="H2" s="8"/>
    </row>
    <row r="3" spans="1:8" ht="15.75" x14ac:dyDescent="0.2">
      <c r="A3" s="8"/>
      <c r="B3" s="8"/>
      <c r="C3" s="8"/>
      <c r="D3" s="8"/>
      <c r="E3" s="8"/>
      <c r="F3" s="128" t="s">
        <v>152</v>
      </c>
      <c r="G3" s="127"/>
      <c r="H3" s="8"/>
    </row>
    <row r="4" spans="1:8" x14ac:dyDescent="0.2">
      <c r="A4" s="8"/>
      <c r="B4" s="8"/>
      <c r="C4" s="8"/>
      <c r="D4" s="8"/>
      <c r="E4" s="8"/>
      <c r="F4" s="8"/>
      <c r="G4" s="8"/>
      <c r="H4" s="8"/>
    </row>
    <row r="5" spans="1:8" x14ac:dyDescent="0.2">
      <c r="A5" s="8"/>
      <c r="B5" s="8"/>
      <c r="C5" s="8"/>
      <c r="D5" s="8"/>
      <c r="E5" s="8"/>
      <c r="F5" s="8"/>
      <c r="G5" s="8"/>
      <c r="H5" s="8"/>
    </row>
    <row r="6" spans="1:8" ht="15.75" customHeight="1" x14ac:dyDescent="0.2">
      <c r="A6" s="8"/>
      <c r="B6" s="8"/>
      <c r="C6" s="8"/>
      <c r="D6" s="101" t="s">
        <v>93</v>
      </c>
      <c r="E6" s="101"/>
      <c r="F6" s="101"/>
      <c r="G6" s="101"/>
      <c r="H6" s="8"/>
    </row>
    <row r="7" spans="1:8" ht="15.75" x14ac:dyDescent="0.2">
      <c r="A7" s="8"/>
      <c r="B7" s="8"/>
      <c r="C7" s="8"/>
      <c r="D7" s="102" t="s">
        <v>97</v>
      </c>
      <c r="E7" s="102"/>
      <c r="F7" s="102"/>
      <c r="G7" s="102"/>
      <c r="H7" s="8"/>
    </row>
    <row r="8" spans="1:8" ht="15.75" x14ac:dyDescent="0.2">
      <c r="A8" s="8"/>
      <c r="B8" s="8"/>
      <c r="C8" s="8"/>
      <c r="D8" s="102" t="s">
        <v>104</v>
      </c>
      <c r="E8" s="102"/>
      <c r="F8" s="102"/>
      <c r="G8" s="102"/>
      <c r="H8" s="102"/>
    </row>
    <row r="9" spans="1:8" x14ac:dyDescent="0.2">
      <c r="A9" s="8"/>
      <c r="B9" s="8"/>
      <c r="C9" s="8"/>
      <c r="D9" s="8"/>
      <c r="E9" s="8"/>
      <c r="F9" s="8"/>
      <c r="G9" s="8"/>
      <c r="H9" s="8"/>
    </row>
    <row r="10" spans="1:8" x14ac:dyDescent="0.2">
      <c r="A10" s="8"/>
      <c r="B10" s="8"/>
      <c r="C10" s="8"/>
      <c r="D10" s="8"/>
      <c r="E10" s="8"/>
      <c r="F10" s="8"/>
      <c r="G10" s="8"/>
      <c r="H10" s="8"/>
    </row>
    <row r="11" spans="1:8" ht="15.75" x14ac:dyDescent="0.2">
      <c r="A11" s="8"/>
      <c r="B11" s="8"/>
      <c r="C11" s="8"/>
      <c r="D11" s="8"/>
      <c r="E11" s="8"/>
      <c r="F11" s="8"/>
      <c r="G11" s="9" t="s">
        <v>50</v>
      </c>
      <c r="H11" s="8"/>
    </row>
    <row r="12" spans="1:8" ht="63" x14ac:dyDescent="0.2">
      <c r="A12" s="8"/>
      <c r="B12" s="8"/>
      <c r="C12" s="10" t="s">
        <v>49</v>
      </c>
      <c r="D12" s="118" t="s">
        <v>3</v>
      </c>
      <c r="E12" s="119"/>
      <c r="F12" s="119"/>
      <c r="G12" s="11" t="s">
        <v>106</v>
      </c>
      <c r="H12" s="8"/>
    </row>
    <row r="13" spans="1:8" ht="14.25" customHeight="1" x14ac:dyDescent="0.2">
      <c r="A13" s="12"/>
      <c r="B13" s="12"/>
      <c r="C13" s="13">
        <v>1</v>
      </c>
      <c r="D13" s="120">
        <v>2</v>
      </c>
      <c r="E13" s="121"/>
      <c r="F13" s="121"/>
      <c r="G13" s="14">
        <v>3</v>
      </c>
      <c r="H13" s="8"/>
    </row>
    <row r="14" spans="1:8" ht="31.5" customHeight="1" x14ac:dyDescent="0.2">
      <c r="A14" s="8"/>
      <c r="B14" s="8"/>
      <c r="C14" s="15">
        <v>1</v>
      </c>
      <c r="D14" s="122" t="s">
        <v>4</v>
      </c>
      <c r="E14" s="123"/>
      <c r="F14" s="123"/>
      <c r="G14" s="17">
        <v>59760.5</v>
      </c>
      <c r="H14" s="8"/>
    </row>
    <row r="15" spans="1:8" ht="31.5" customHeight="1" x14ac:dyDescent="0.2">
      <c r="A15" s="8"/>
      <c r="B15" s="8"/>
      <c r="C15" s="15">
        <v>2</v>
      </c>
      <c r="D15" s="105" t="s">
        <v>5</v>
      </c>
      <c r="E15" s="106"/>
      <c r="F15" s="106"/>
      <c r="G15" s="19">
        <f>G16+G26+G32</f>
        <v>50121.08</v>
      </c>
      <c r="H15" s="8"/>
    </row>
    <row r="16" spans="1:8" ht="31.5" customHeight="1" x14ac:dyDescent="0.2">
      <c r="A16" s="8"/>
      <c r="B16" s="8"/>
      <c r="C16" s="20" t="s">
        <v>53</v>
      </c>
      <c r="D16" s="113" t="s">
        <v>46</v>
      </c>
      <c r="E16" s="124"/>
      <c r="F16" s="124"/>
      <c r="G16" s="19">
        <f>G17+G18+G19+G24+G25</f>
        <v>40000</v>
      </c>
      <c r="H16" s="8"/>
    </row>
    <row r="17" spans="1:8" ht="21" customHeight="1" x14ac:dyDescent="0.2">
      <c r="A17" s="8"/>
      <c r="B17" s="8"/>
      <c r="C17" s="21" t="s">
        <v>7</v>
      </c>
      <c r="D17" s="22" t="s">
        <v>66</v>
      </c>
      <c r="E17" s="23"/>
      <c r="F17" s="24"/>
      <c r="G17" s="25">
        <v>0</v>
      </c>
      <c r="H17" s="8"/>
    </row>
    <row r="18" spans="1:8" ht="31.5" customHeight="1" x14ac:dyDescent="0.2">
      <c r="A18" s="8"/>
      <c r="B18" s="8"/>
      <c r="C18" s="21" t="s">
        <v>8</v>
      </c>
      <c r="D18" s="125" t="s">
        <v>67</v>
      </c>
      <c r="E18" s="126"/>
      <c r="F18" s="126"/>
      <c r="G18" s="19">
        <v>40000</v>
      </c>
      <c r="H18" s="8"/>
    </row>
    <row r="19" spans="1:8" ht="31.5" customHeight="1" x14ac:dyDescent="0.2">
      <c r="A19" s="8"/>
      <c r="B19" s="8"/>
      <c r="C19" s="21" t="s">
        <v>9</v>
      </c>
      <c r="D19" s="105" t="s">
        <v>10</v>
      </c>
      <c r="E19" s="106"/>
      <c r="F19" s="106"/>
      <c r="G19" s="25">
        <f>G20+G21+G22+G23</f>
        <v>0</v>
      </c>
      <c r="H19" s="8"/>
    </row>
    <row r="20" spans="1:8" ht="31.5" customHeight="1" x14ac:dyDescent="0.2">
      <c r="A20" s="8"/>
      <c r="B20" s="8"/>
      <c r="C20" s="21" t="s">
        <v>11</v>
      </c>
      <c r="D20" s="105" t="s">
        <v>12</v>
      </c>
      <c r="E20" s="106"/>
      <c r="F20" s="106"/>
      <c r="G20" s="25" t="s">
        <v>52</v>
      </c>
      <c r="H20" s="8"/>
    </row>
    <row r="21" spans="1:8" ht="31.5" customHeight="1" x14ac:dyDescent="0.2">
      <c r="A21" s="8"/>
      <c r="B21" s="8"/>
      <c r="C21" s="21" t="s">
        <v>13</v>
      </c>
      <c r="D21" s="105" t="s">
        <v>14</v>
      </c>
      <c r="E21" s="106"/>
      <c r="F21" s="106"/>
      <c r="G21" s="27">
        <v>0</v>
      </c>
      <c r="H21" s="8"/>
    </row>
    <row r="22" spans="1:8" ht="31.5" customHeight="1" x14ac:dyDescent="0.2">
      <c r="A22" s="8"/>
      <c r="B22" s="8"/>
      <c r="C22" s="21" t="s">
        <v>15</v>
      </c>
      <c r="D22" s="105" t="s">
        <v>16</v>
      </c>
      <c r="E22" s="106"/>
      <c r="F22" s="106"/>
      <c r="G22" s="25" t="s">
        <v>52</v>
      </c>
      <c r="H22" s="8"/>
    </row>
    <row r="23" spans="1:8" ht="31.5" customHeight="1" x14ac:dyDescent="0.2">
      <c r="A23" s="8"/>
      <c r="B23" s="8"/>
      <c r="C23" s="21" t="s">
        <v>17</v>
      </c>
      <c r="D23" s="107" t="s">
        <v>18</v>
      </c>
      <c r="E23" s="108"/>
      <c r="F23" s="108"/>
      <c r="G23" s="25" t="s">
        <v>52</v>
      </c>
      <c r="H23" s="8"/>
    </row>
    <row r="24" spans="1:8" ht="31.5" customHeight="1" x14ac:dyDescent="0.2">
      <c r="A24" s="8"/>
      <c r="B24" s="8"/>
      <c r="C24" s="21" t="s">
        <v>19</v>
      </c>
      <c r="D24" s="105" t="s">
        <v>20</v>
      </c>
      <c r="E24" s="106"/>
      <c r="F24" s="106"/>
      <c r="G24" s="25" t="s">
        <v>52</v>
      </c>
      <c r="H24" s="8"/>
    </row>
    <row r="25" spans="1:8" ht="31.5" customHeight="1" x14ac:dyDescent="0.2">
      <c r="A25" s="8"/>
      <c r="B25" s="8"/>
      <c r="C25" s="28" t="s">
        <v>61</v>
      </c>
      <c r="D25" s="109" t="s">
        <v>60</v>
      </c>
      <c r="E25" s="110"/>
      <c r="F25" s="110"/>
      <c r="G25" s="29">
        <v>0</v>
      </c>
      <c r="H25" s="8"/>
    </row>
    <row r="26" spans="1:8" ht="77.25" customHeight="1" x14ac:dyDescent="0.2">
      <c r="A26" s="8"/>
      <c r="B26" s="8"/>
      <c r="C26" s="20" t="s">
        <v>54</v>
      </c>
      <c r="D26" s="113" t="s">
        <v>68</v>
      </c>
      <c r="E26" s="106"/>
      <c r="F26" s="106"/>
      <c r="G26" s="19">
        <f>G27+G28+G29+G30+G31</f>
        <v>10121.08</v>
      </c>
      <c r="H26" s="8"/>
    </row>
    <row r="27" spans="1:8" ht="15.75" customHeight="1" x14ac:dyDescent="0.2">
      <c r="A27" s="8"/>
      <c r="B27" s="8"/>
      <c r="C27" s="21" t="s">
        <v>21</v>
      </c>
      <c r="D27" s="107" t="s">
        <v>22</v>
      </c>
      <c r="E27" s="108"/>
      <c r="F27" s="108"/>
      <c r="G27" s="25" t="s">
        <v>52</v>
      </c>
      <c r="H27" s="8"/>
    </row>
    <row r="28" spans="1:8" ht="15.75" x14ac:dyDescent="0.2">
      <c r="A28" s="8"/>
      <c r="B28" s="8"/>
      <c r="C28" s="21" t="s">
        <v>23</v>
      </c>
      <c r="D28" s="107" t="s">
        <v>24</v>
      </c>
      <c r="E28" s="108"/>
      <c r="F28" s="108"/>
      <c r="G28" s="25" t="s">
        <v>52</v>
      </c>
      <c r="H28" s="8"/>
    </row>
    <row r="29" spans="1:8" ht="15.75" x14ac:dyDescent="0.2">
      <c r="A29" s="8"/>
      <c r="B29" s="8"/>
      <c r="C29" s="21" t="s">
        <v>25</v>
      </c>
      <c r="D29" s="107" t="s">
        <v>26</v>
      </c>
      <c r="E29" s="108"/>
      <c r="F29" s="108"/>
      <c r="G29" s="25">
        <v>0</v>
      </c>
      <c r="H29" s="8"/>
    </row>
    <row r="30" spans="1:8" ht="15.75" x14ac:dyDescent="0.2">
      <c r="A30" s="8"/>
      <c r="B30" s="8"/>
      <c r="C30" s="21" t="s">
        <v>27</v>
      </c>
      <c r="D30" s="107" t="s">
        <v>28</v>
      </c>
      <c r="E30" s="108"/>
      <c r="F30" s="108"/>
      <c r="G30" s="25" t="s">
        <v>52</v>
      </c>
      <c r="H30" s="8"/>
    </row>
    <row r="31" spans="1:8" ht="15.75" customHeight="1" x14ac:dyDescent="0.2">
      <c r="A31" s="8"/>
      <c r="B31" s="8"/>
      <c r="C31" s="21" t="s">
        <v>29</v>
      </c>
      <c r="D31" s="105" t="s">
        <v>30</v>
      </c>
      <c r="E31" s="106"/>
      <c r="F31" s="106"/>
      <c r="G31" s="27">
        <v>10121.08</v>
      </c>
      <c r="H31" s="8"/>
    </row>
    <row r="32" spans="1:8" ht="96.75" customHeight="1" x14ac:dyDescent="0.2">
      <c r="A32" s="8"/>
      <c r="B32" s="8"/>
      <c r="C32" s="20" t="s">
        <v>55</v>
      </c>
      <c r="D32" s="113" t="s">
        <v>69</v>
      </c>
      <c r="E32" s="106"/>
      <c r="F32" s="106"/>
      <c r="G32" s="17" t="s">
        <v>52</v>
      </c>
      <c r="H32" s="8"/>
    </row>
    <row r="33" spans="1:8" ht="15.75" customHeight="1" x14ac:dyDescent="0.2">
      <c r="A33" s="8"/>
      <c r="B33" s="8"/>
      <c r="C33" s="21" t="s">
        <v>31</v>
      </c>
      <c r="D33" s="107" t="s">
        <v>22</v>
      </c>
      <c r="E33" s="108"/>
      <c r="F33" s="108"/>
      <c r="G33" s="25" t="s">
        <v>52</v>
      </c>
      <c r="H33" s="8"/>
    </row>
    <row r="34" spans="1:8" ht="15.75" x14ac:dyDescent="0.2">
      <c r="A34" s="8"/>
      <c r="B34" s="8"/>
      <c r="C34" s="21" t="s">
        <v>32</v>
      </c>
      <c r="D34" s="107" t="s">
        <v>24</v>
      </c>
      <c r="E34" s="108"/>
      <c r="F34" s="108"/>
      <c r="G34" s="25" t="s">
        <v>52</v>
      </c>
      <c r="H34" s="8"/>
    </row>
    <row r="35" spans="1:8" ht="15.75" x14ac:dyDescent="0.2">
      <c r="A35" s="8"/>
      <c r="B35" s="8"/>
      <c r="C35" s="21" t="s">
        <v>33</v>
      </c>
      <c r="D35" s="107" t="s">
        <v>26</v>
      </c>
      <c r="E35" s="108"/>
      <c r="F35" s="108"/>
      <c r="G35" s="25" t="s">
        <v>52</v>
      </c>
      <c r="H35" s="8"/>
    </row>
    <row r="36" spans="1:8" ht="15.75" x14ac:dyDescent="0.2">
      <c r="A36" s="8"/>
      <c r="B36" s="8"/>
      <c r="C36" s="21" t="s">
        <v>34</v>
      </c>
      <c r="D36" s="107" t="s">
        <v>28</v>
      </c>
      <c r="E36" s="108"/>
      <c r="F36" s="108"/>
      <c r="G36" s="25" t="s">
        <v>52</v>
      </c>
      <c r="H36" s="8"/>
    </row>
    <row r="37" spans="1:8" ht="15.75" customHeight="1" x14ac:dyDescent="0.2">
      <c r="A37" s="8"/>
      <c r="B37" s="8"/>
      <c r="C37" s="21" t="s">
        <v>35</v>
      </c>
      <c r="D37" s="105" t="s">
        <v>30</v>
      </c>
      <c r="E37" s="106"/>
      <c r="F37" s="106"/>
      <c r="G37" s="25" t="s">
        <v>52</v>
      </c>
      <c r="H37" s="8"/>
    </row>
    <row r="38" spans="1:8" ht="35.25" customHeight="1" x14ac:dyDescent="0.2">
      <c r="A38" s="8"/>
      <c r="B38" s="8"/>
      <c r="C38" s="15">
        <v>3</v>
      </c>
      <c r="D38" s="105" t="s">
        <v>36</v>
      </c>
      <c r="E38" s="106"/>
      <c r="F38" s="106"/>
      <c r="G38" s="17">
        <f>G39+G40</f>
        <v>109360.88</v>
      </c>
      <c r="H38" s="8"/>
    </row>
    <row r="39" spans="1:8" ht="34.5" customHeight="1" x14ac:dyDescent="0.2">
      <c r="A39" s="8"/>
      <c r="B39" s="8"/>
      <c r="C39" s="20" t="s">
        <v>56</v>
      </c>
      <c r="D39" s="105" t="s">
        <v>37</v>
      </c>
      <c r="E39" s="106"/>
      <c r="F39" s="106"/>
      <c r="G39" s="17">
        <v>99239.8</v>
      </c>
      <c r="H39" s="8"/>
    </row>
    <row r="40" spans="1:8" ht="81.75" customHeight="1" x14ac:dyDescent="0.2">
      <c r="A40" s="8"/>
      <c r="B40" s="8"/>
      <c r="C40" s="20" t="s">
        <v>57</v>
      </c>
      <c r="D40" s="105" t="s">
        <v>38</v>
      </c>
      <c r="E40" s="106"/>
      <c r="F40" s="106"/>
      <c r="G40" s="19">
        <f>G41+G42+G43+G44+G45</f>
        <v>10121.08</v>
      </c>
      <c r="H40" s="8"/>
    </row>
    <row r="41" spans="1:8" ht="15.75" customHeight="1" x14ac:dyDescent="0.2">
      <c r="A41" s="8"/>
      <c r="B41" s="8"/>
      <c r="C41" s="21" t="s">
        <v>39</v>
      </c>
      <c r="D41" s="107" t="s">
        <v>22</v>
      </c>
      <c r="E41" s="108"/>
      <c r="F41" s="108"/>
      <c r="G41" s="25" t="s">
        <v>52</v>
      </c>
      <c r="H41" s="8"/>
    </row>
    <row r="42" spans="1:8" ht="15.75" x14ac:dyDescent="0.2">
      <c r="A42" s="8"/>
      <c r="B42" s="8"/>
      <c r="C42" s="21" t="s">
        <v>40</v>
      </c>
      <c r="D42" s="107" t="s">
        <v>24</v>
      </c>
      <c r="E42" s="108"/>
      <c r="F42" s="108"/>
      <c r="G42" s="25" t="s">
        <v>52</v>
      </c>
      <c r="H42" s="8"/>
    </row>
    <row r="43" spans="1:8" ht="15.75" x14ac:dyDescent="0.2">
      <c r="A43" s="8"/>
      <c r="B43" s="8"/>
      <c r="C43" s="21" t="s">
        <v>41</v>
      </c>
      <c r="D43" s="107" t="s">
        <v>26</v>
      </c>
      <c r="E43" s="108"/>
      <c r="F43" s="108"/>
      <c r="G43" s="25">
        <v>0</v>
      </c>
      <c r="H43" s="8"/>
    </row>
    <row r="44" spans="1:8" ht="15.75" x14ac:dyDescent="0.2">
      <c r="A44" s="8"/>
      <c r="B44" s="8"/>
      <c r="C44" s="21" t="s">
        <v>42</v>
      </c>
      <c r="D44" s="107" t="s">
        <v>28</v>
      </c>
      <c r="E44" s="108"/>
      <c r="F44" s="108"/>
      <c r="G44" s="25" t="s">
        <v>52</v>
      </c>
      <c r="H44" s="8"/>
    </row>
    <row r="45" spans="1:8" ht="15.75" customHeight="1" x14ac:dyDescent="0.2">
      <c r="A45" s="8"/>
      <c r="B45" s="8"/>
      <c r="C45" s="21" t="s">
        <v>43</v>
      </c>
      <c r="D45" s="105" t="s">
        <v>30</v>
      </c>
      <c r="E45" s="106"/>
      <c r="F45" s="106"/>
      <c r="G45" s="27">
        <v>10121.08</v>
      </c>
      <c r="H45" s="8"/>
    </row>
    <row r="46" spans="1:8" ht="36.75" customHeight="1" x14ac:dyDescent="0.2">
      <c r="A46" s="8"/>
      <c r="B46" s="8"/>
      <c r="C46" s="15">
        <v>4</v>
      </c>
      <c r="D46" s="105" t="s">
        <v>44</v>
      </c>
      <c r="E46" s="106"/>
      <c r="F46" s="106"/>
      <c r="G46" s="17">
        <f>G14+G16-G39</f>
        <v>520.69999999999709</v>
      </c>
      <c r="H46" s="8"/>
    </row>
    <row r="47" spans="1:8" ht="15.75" customHeight="1" x14ac:dyDescent="0.2">
      <c r="A47" s="8"/>
      <c r="B47" s="8"/>
      <c r="C47" s="111" t="s">
        <v>45</v>
      </c>
      <c r="D47" s="112"/>
      <c r="E47" s="112"/>
      <c r="F47" s="112"/>
      <c r="G47" s="16">
        <v>29900</v>
      </c>
      <c r="H47" s="8"/>
    </row>
    <row r="48" spans="1:8" x14ac:dyDescent="0.2">
      <c r="A48" s="8"/>
      <c r="B48" s="8"/>
      <c r="C48" s="8"/>
      <c r="D48" s="8"/>
      <c r="E48" s="8"/>
      <c r="F48" s="8"/>
      <c r="G48" s="8"/>
      <c r="H48" s="8"/>
    </row>
    <row r="49" spans="1:8" ht="15.75" customHeight="1" x14ac:dyDescent="0.2">
      <c r="A49" s="8"/>
      <c r="B49" s="8"/>
      <c r="C49" s="8"/>
      <c r="D49" s="101" t="s">
        <v>94</v>
      </c>
      <c r="E49" s="101"/>
      <c r="F49" s="101"/>
      <c r="G49" s="101"/>
      <c r="H49" s="8"/>
    </row>
    <row r="50" spans="1:8" ht="15.75" x14ac:dyDescent="0.2">
      <c r="A50" s="8"/>
      <c r="B50" s="8"/>
      <c r="C50" s="8"/>
      <c r="D50" s="102" t="s">
        <v>97</v>
      </c>
      <c r="E50" s="102"/>
      <c r="F50" s="102"/>
      <c r="G50" s="102"/>
      <c r="H50" s="8"/>
    </row>
    <row r="51" spans="1:8" ht="15.75" x14ac:dyDescent="0.2">
      <c r="A51" s="8"/>
      <c r="B51" s="8"/>
      <c r="C51" s="32"/>
      <c r="D51" s="102" t="s">
        <v>104</v>
      </c>
      <c r="E51" s="102"/>
      <c r="F51" s="102"/>
      <c r="G51" s="102"/>
      <c r="H51" s="102"/>
    </row>
    <row r="52" spans="1:8" x14ac:dyDescent="0.2">
      <c r="A52" s="8"/>
      <c r="B52" s="8"/>
      <c r="C52" s="8"/>
      <c r="D52" s="8"/>
      <c r="E52" s="8"/>
      <c r="F52" s="8"/>
      <c r="G52" s="8"/>
      <c r="H52" s="8"/>
    </row>
    <row r="53" spans="1:8" ht="104.25" customHeight="1" x14ac:dyDescent="0.2">
      <c r="A53" s="8"/>
      <c r="B53" s="8"/>
      <c r="C53" s="103" t="s">
        <v>105</v>
      </c>
      <c r="D53" s="104"/>
      <c r="E53" s="33" t="s">
        <v>65</v>
      </c>
      <c r="F53" s="34" t="s">
        <v>64</v>
      </c>
      <c r="G53" s="35" t="s">
        <v>106</v>
      </c>
      <c r="H53" s="8"/>
    </row>
    <row r="54" spans="1:8" x14ac:dyDescent="0.2">
      <c r="A54" s="8"/>
      <c r="B54" s="8"/>
      <c r="C54" s="114">
        <v>1</v>
      </c>
      <c r="D54" s="115"/>
      <c r="E54" s="36">
        <v>2</v>
      </c>
      <c r="F54" s="37">
        <v>3</v>
      </c>
      <c r="G54" s="37">
        <v>4</v>
      </c>
      <c r="H54" s="8"/>
    </row>
    <row r="55" spans="1:8" ht="15.75" x14ac:dyDescent="0.2">
      <c r="A55" s="8"/>
      <c r="B55" s="8"/>
      <c r="C55" s="116">
        <f>G38+G47</f>
        <v>139260.88</v>
      </c>
      <c r="D55" s="117"/>
      <c r="E55" s="52">
        <v>333300.38</v>
      </c>
      <c r="F55" s="38">
        <v>65830540</v>
      </c>
      <c r="G55" s="39">
        <f>F55-E55</f>
        <v>65497239.619999997</v>
      </c>
      <c r="H55" s="8"/>
    </row>
    <row r="56" spans="1:8" x14ac:dyDescent="0.2">
      <c r="A56" s="8"/>
      <c r="B56" s="8"/>
      <c r="C56" s="8"/>
      <c r="D56" s="8"/>
      <c r="E56" s="8"/>
      <c r="F56" s="8"/>
      <c r="G56" s="8"/>
      <c r="H56" s="8"/>
    </row>
    <row r="57" spans="1:8" x14ac:dyDescent="0.2">
      <c r="E57" s="7"/>
    </row>
  </sheetData>
  <mergeCells count="46">
    <mergeCell ref="D50:G50"/>
    <mergeCell ref="C53:D53"/>
    <mergeCell ref="C54:D54"/>
    <mergeCell ref="C55:D55"/>
    <mergeCell ref="D51:H51"/>
    <mergeCell ref="D49:G49"/>
    <mergeCell ref="D37:F37"/>
    <mergeCell ref="D38:F38"/>
    <mergeCell ref="D39:F39"/>
    <mergeCell ref="D40:F40"/>
    <mergeCell ref="D41:F41"/>
    <mergeCell ref="D42:F42"/>
    <mergeCell ref="D43:F43"/>
    <mergeCell ref="D44:F44"/>
    <mergeCell ref="D45:F45"/>
    <mergeCell ref="D46:F46"/>
    <mergeCell ref="C47:F47"/>
    <mergeCell ref="D36:F36"/>
    <mergeCell ref="D25:F25"/>
    <mergeCell ref="D26:F26"/>
    <mergeCell ref="D27:F27"/>
    <mergeCell ref="D28:F28"/>
    <mergeCell ref="D29:F29"/>
    <mergeCell ref="D30:F30"/>
    <mergeCell ref="D31:F31"/>
    <mergeCell ref="D32:F32"/>
    <mergeCell ref="D33:F33"/>
    <mergeCell ref="D34:F34"/>
    <mergeCell ref="D35:F35"/>
    <mergeCell ref="D24:F24"/>
    <mergeCell ref="D13:F13"/>
    <mergeCell ref="D14:F14"/>
    <mergeCell ref="D15:F15"/>
    <mergeCell ref="D16:F16"/>
    <mergeCell ref="D18:F18"/>
    <mergeCell ref="D19:F19"/>
    <mergeCell ref="D20:F20"/>
    <mergeCell ref="D21:F21"/>
    <mergeCell ref="D22:F22"/>
    <mergeCell ref="D23:F23"/>
    <mergeCell ref="D12:F12"/>
    <mergeCell ref="E2:G2"/>
    <mergeCell ref="F3:G3"/>
    <mergeCell ref="D6:G6"/>
    <mergeCell ref="D7:G7"/>
    <mergeCell ref="D8:H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60"/>
  <sheetViews>
    <sheetView workbookViewId="0">
      <selection activeCell="I18" sqref="I18"/>
    </sheetView>
  </sheetViews>
  <sheetFormatPr defaultRowHeight="12.75" x14ac:dyDescent="0.2"/>
  <cols>
    <col min="5" max="5" width="17.33203125" customWidth="1"/>
    <col min="6" max="6" width="23.5" customWidth="1"/>
    <col min="7" max="7" width="19" customWidth="1"/>
  </cols>
  <sheetData>
    <row r="1" spans="1:8" ht="15.75" x14ac:dyDescent="0.2">
      <c r="G1" s="6" t="s">
        <v>74</v>
      </c>
    </row>
    <row r="2" spans="1:8" ht="15.75" x14ac:dyDescent="0.2">
      <c r="A2" s="8"/>
      <c r="B2" s="8"/>
      <c r="C2" s="8"/>
      <c r="D2" s="8"/>
      <c r="E2" s="127" t="s">
        <v>0</v>
      </c>
      <c r="F2" s="127"/>
      <c r="G2" s="127"/>
      <c r="H2" s="8"/>
    </row>
    <row r="3" spans="1:8" ht="15.75" x14ac:dyDescent="0.2">
      <c r="A3" s="8"/>
      <c r="B3" s="8"/>
      <c r="C3" s="8"/>
      <c r="D3" s="8"/>
      <c r="E3" s="8"/>
      <c r="F3" s="128" t="s">
        <v>152</v>
      </c>
      <c r="G3" s="127"/>
      <c r="H3" s="8"/>
    </row>
    <row r="4" spans="1:8" x14ac:dyDescent="0.2">
      <c r="A4" s="8"/>
      <c r="B4" s="8"/>
      <c r="C4" s="8"/>
      <c r="D4" s="8"/>
      <c r="E4" s="8"/>
      <c r="F4" s="8"/>
      <c r="G4" s="8"/>
      <c r="H4" s="8"/>
    </row>
    <row r="5" spans="1:8" x14ac:dyDescent="0.2">
      <c r="A5" s="8"/>
      <c r="B5" s="8"/>
      <c r="C5" s="8"/>
      <c r="D5" s="8"/>
      <c r="E5" s="8"/>
      <c r="F5" s="8"/>
      <c r="G5" s="8"/>
      <c r="H5" s="8"/>
    </row>
    <row r="6" spans="1:8" ht="15.75" customHeight="1" x14ac:dyDescent="0.2">
      <c r="A6" s="8"/>
      <c r="B6" s="8"/>
      <c r="C6" s="8"/>
      <c r="D6" s="101" t="s">
        <v>93</v>
      </c>
      <c r="E6" s="101"/>
      <c r="F6" s="101"/>
      <c r="G6" s="101"/>
      <c r="H6" s="8"/>
    </row>
    <row r="7" spans="1:8" ht="15.75" x14ac:dyDescent="0.2">
      <c r="A7" s="8"/>
      <c r="B7" s="8"/>
      <c r="C7" s="8"/>
      <c r="D7" s="102" t="s">
        <v>98</v>
      </c>
      <c r="E7" s="102"/>
      <c r="F7" s="102"/>
      <c r="G7" s="102"/>
      <c r="H7" s="8"/>
    </row>
    <row r="8" spans="1:8" ht="15.75" x14ac:dyDescent="0.2">
      <c r="A8" s="8"/>
      <c r="B8" s="8"/>
      <c r="C8" s="8"/>
      <c r="D8" s="102" t="s">
        <v>104</v>
      </c>
      <c r="E8" s="102"/>
      <c r="F8" s="102"/>
      <c r="G8" s="102"/>
      <c r="H8" s="102"/>
    </row>
    <row r="9" spans="1:8" x14ac:dyDescent="0.2">
      <c r="A9" s="8"/>
      <c r="B9" s="8"/>
      <c r="C9" s="8"/>
      <c r="D9" s="8"/>
      <c r="E9" s="8"/>
      <c r="F9" s="8"/>
      <c r="G9" s="8"/>
      <c r="H9" s="8"/>
    </row>
    <row r="10" spans="1:8" x14ac:dyDescent="0.2">
      <c r="A10" s="8"/>
      <c r="B10" s="8"/>
      <c r="C10" s="8"/>
      <c r="D10" s="8"/>
      <c r="E10" s="8"/>
      <c r="F10" s="8"/>
      <c r="G10" s="8"/>
      <c r="H10" s="8"/>
    </row>
    <row r="11" spans="1:8" ht="15.75" x14ac:dyDescent="0.2">
      <c r="A11" s="8"/>
      <c r="B11" s="8"/>
      <c r="C11" s="8"/>
      <c r="D11" s="8"/>
      <c r="E11" s="8"/>
      <c r="F11" s="8"/>
      <c r="G11" s="9" t="s">
        <v>50</v>
      </c>
      <c r="H11" s="8"/>
    </row>
    <row r="12" spans="1:8" ht="63" x14ac:dyDescent="0.2">
      <c r="A12" s="8"/>
      <c r="B12" s="8"/>
      <c r="C12" s="10" t="s">
        <v>49</v>
      </c>
      <c r="D12" s="118" t="s">
        <v>3</v>
      </c>
      <c r="E12" s="119"/>
      <c r="F12" s="119"/>
      <c r="G12" s="11" t="s">
        <v>106</v>
      </c>
      <c r="H12" s="8"/>
    </row>
    <row r="13" spans="1:8" x14ac:dyDescent="0.2">
      <c r="A13" s="12"/>
      <c r="B13" s="12"/>
      <c r="C13" s="13">
        <v>1</v>
      </c>
      <c r="D13" s="120">
        <v>2</v>
      </c>
      <c r="E13" s="121"/>
      <c r="F13" s="121"/>
      <c r="G13" s="14">
        <v>3</v>
      </c>
      <c r="H13" s="8"/>
    </row>
    <row r="14" spans="1:8" ht="15.75" customHeight="1" x14ac:dyDescent="0.2">
      <c r="A14" s="8"/>
      <c r="B14" s="8"/>
      <c r="C14" s="15">
        <v>1</v>
      </c>
      <c r="D14" s="122" t="s">
        <v>4</v>
      </c>
      <c r="E14" s="123"/>
      <c r="F14" s="123"/>
      <c r="G14" s="19">
        <v>40817.71</v>
      </c>
      <c r="H14" s="8"/>
    </row>
    <row r="15" spans="1:8" ht="36" customHeight="1" x14ac:dyDescent="0.2">
      <c r="A15" s="8"/>
      <c r="B15" s="8"/>
      <c r="C15" s="15">
        <v>2</v>
      </c>
      <c r="D15" s="105" t="s">
        <v>5</v>
      </c>
      <c r="E15" s="106"/>
      <c r="F15" s="106"/>
      <c r="G15" s="19">
        <f>G16+G26+G32</f>
        <v>249012.5</v>
      </c>
      <c r="H15" s="8"/>
    </row>
    <row r="16" spans="1:8" ht="50.25" customHeight="1" x14ac:dyDescent="0.2">
      <c r="A16" s="8"/>
      <c r="B16" s="8"/>
      <c r="C16" s="20" t="s">
        <v>53</v>
      </c>
      <c r="D16" s="113" t="s">
        <v>46</v>
      </c>
      <c r="E16" s="124"/>
      <c r="F16" s="124"/>
      <c r="G16" s="19">
        <f>G17+G18+G19+G24+G25</f>
        <v>241212.5</v>
      </c>
      <c r="H16" s="8"/>
    </row>
    <row r="17" spans="1:8" ht="19.5" customHeight="1" x14ac:dyDescent="0.2">
      <c r="A17" s="8"/>
      <c r="B17" s="8"/>
      <c r="C17" s="21" t="s">
        <v>7</v>
      </c>
      <c r="D17" s="22" t="s">
        <v>66</v>
      </c>
      <c r="E17" s="23"/>
      <c r="F17" s="24"/>
      <c r="G17" s="25">
        <v>0</v>
      </c>
      <c r="H17" s="8"/>
    </row>
    <row r="18" spans="1:8" ht="24.75" customHeight="1" x14ac:dyDescent="0.2">
      <c r="A18" s="8"/>
      <c r="B18" s="8"/>
      <c r="C18" s="21" t="s">
        <v>8</v>
      </c>
      <c r="D18" s="125" t="s">
        <v>67</v>
      </c>
      <c r="E18" s="126"/>
      <c r="F18" s="126"/>
      <c r="G18" s="25">
        <v>0</v>
      </c>
      <c r="H18" s="8"/>
    </row>
    <row r="19" spans="1:8" ht="34.5" customHeight="1" x14ac:dyDescent="0.2">
      <c r="A19" s="8"/>
      <c r="B19" s="8"/>
      <c r="C19" s="21" t="s">
        <v>9</v>
      </c>
      <c r="D19" s="105" t="s">
        <v>10</v>
      </c>
      <c r="E19" s="106"/>
      <c r="F19" s="106"/>
      <c r="G19" s="25">
        <f>G22+G21+G20</f>
        <v>241212.5</v>
      </c>
      <c r="H19" s="8"/>
    </row>
    <row r="20" spans="1:8" ht="34.5" customHeight="1" x14ac:dyDescent="0.2">
      <c r="A20" s="8"/>
      <c r="B20" s="8"/>
      <c r="C20" s="21" t="s">
        <v>11</v>
      </c>
      <c r="D20" s="105" t="s">
        <v>12</v>
      </c>
      <c r="E20" s="106"/>
      <c r="F20" s="106"/>
      <c r="G20" s="25" t="s">
        <v>52</v>
      </c>
      <c r="H20" s="8"/>
    </row>
    <row r="21" spans="1:8" ht="34.5" customHeight="1" x14ac:dyDescent="0.2">
      <c r="A21" s="8"/>
      <c r="B21" s="8"/>
      <c r="C21" s="21" t="s">
        <v>13</v>
      </c>
      <c r="D21" s="105" t="s">
        <v>14</v>
      </c>
      <c r="E21" s="106"/>
      <c r="F21" s="106"/>
      <c r="G21" s="27">
        <v>58000</v>
      </c>
      <c r="H21" s="8"/>
    </row>
    <row r="22" spans="1:8" ht="34.5" customHeight="1" x14ac:dyDescent="0.2">
      <c r="A22" s="8"/>
      <c r="B22" s="8"/>
      <c r="C22" s="21" t="s">
        <v>15</v>
      </c>
      <c r="D22" s="105" t="s">
        <v>16</v>
      </c>
      <c r="E22" s="106"/>
      <c r="F22" s="106"/>
      <c r="G22" s="25">
        <v>183212.5</v>
      </c>
      <c r="H22" s="8"/>
    </row>
    <row r="23" spans="1:8" ht="34.5" customHeight="1" x14ac:dyDescent="0.2">
      <c r="A23" s="8"/>
      <c r="B23" s="8"/>
      <c r="C23" s="21" t="s">
        <v>17</v>
      </c>
      <c r="D23" s="107" t="s">
        <v>18</v>
      </c>
      <c r="E23" s="108"/>
      <c r="F23" s="108"/>
      <c r="G23" s="25" t="s">
        <v>52</v>
      </c>
      <c r="H23" s="8"/>
    </row>
    <row r="24" spans="1:8" ht="34.5" customHeight="1" x14ac:dyDescent="0.2">
      <c r="A24" s="8"/>
      <c r="B24" s="8"/>
      <c r="C24" s="21" t="s">
        <v>19</v>
      </c>
      <c r="D24" s="105" t="s">
        <v>20</v>
      </c>
      <c r="E24" s="106"/>
      <c r="F24" s="106"/>
      <c r="G24" s="25"/>
      <c r="H24" s="8"/>
    </row>
    <row r="25" spans="1:8" ht="18" customHeight="1" x14ac:dyDescent="0.2">
      <c r="A25" s="8"/>
      <c r="B25" s="8"/>
      <c r="C25" s="28" t="s">
        <v>61</v>
      </c>
      <c r="D25" s="109" t="s">
        <v>60</v>
      </c>
      <c r="E25" s="110"/>
      <c r="F25" s="110"/>
      <c r="G25" s="29">
        <v>0</v>
      </c>
      <c r="H25" s="8"/>
    </row>
    <row r="26" spans="1:8" ht="82.5" customHeight="1" x14ac:dyDescent="0.2">
      <c r="A26" s="8"/>
      <c r="B26" s="8"/>
      <c r="C26" s="20" t="s">
        <v>54</v>
      </c>
      <c r="D26" s="113" t="s">
        <v>68</v>
      </c>
      <c r="E26" s="106"/>
      <c r="F26" s="106"/>
      <c r="G26" s="19">
        <f>G31+G30+G29+G28+G27</f>
        <v>7800</v>
      </c>
      <c r="H26" s="8"/>
    </row>
    <row r="27" spans="1:8" ht="15.75" customHeight="1" x14ac:dyDescent="0.2">
      <c r="A27" s="8"/>
      <c r="B27" s="8"/>
      <c r="C27" s="21" t="s">
        <v>21</v>
      </c>
      <c r="D27" s="107" t="s">
        <v>22</v>
      </c>
      <c r="E27" s="108"/>
      <c r="F27" s="108"/>
      <c r="G27" s="25" t="s">
        <v>52</v>
      </c>
      <c r="H27" s="8"/>
    </row>
    <row r="28" spans="1:8" ht="15.75" x14ac:dyDescent="0.2">
      <c r="A28" s="8"/>
      <c r="B28" s="8"/>
      <c r="C28" s="21" t="s">
        <v>23</v>
      </c>
      <c r="D28" s="107" t="s">
        <v>24</v>
      </c>
      <c r="E28" s="108"/>
      <c r="F28" s="108"/>
      <c r="G28" s="25" t="s">
        <v>52</v>
      </c>
      <c r="H28" s="8"/>
    </row>
    <row r="29" spans="1:8" ht="15.75" x14ac:dyDescent="0.2">
      <c r="A29" s="8"/>
      <c r="B29" s="8"/>
      <c r="C29" s="21" t="s">
        <v>25</v>
      </c>
      <c r="D29" s="107" t="s">
        <v>26</v>
      </c>
      <c r="E29" s="108"/>
      <c r="F29" s="108"/>
      <c r="G29" s="25">
        <v>0</v>
      </c>
      <c r="H29" s="8"/>
    </row>
    <row r="30" spans="1:8" ht="15.75" x14ac:dyDescent="0.2">
      <c r="A30" s="8"/>
      <c r="B30" s="8"/>
      <c r="C30" s="21" t="s">
        <v>27</v>
      </c>
      <c r="D30" s="107" t="s">
        <v>28</v>
      </c>
      <c r="E30" s="108"/>
      <c r="F30" s="108"/>
      <c r="G30" s="25" t="s">
        <v>52</v>
      </c>
      <c r="H30" s="8"/>
    </row>
    <row r="31" spans="1:8" ht="15.75" customHeight="1" x14ac:dyDescent="0.2">
      <c r="A31" s="8"/>
      <c r="B31" s="8"/>
      <c r="C31" s="21" t="s">
        <v>29</v>
      </c>
      <c r="D31" s="105" t="s">
        <v>30</v>
      </c>
      <c r="E31" s="106"/>
      <c r="F31" s="106"/>
      <c r="G31" s="27">
        <v>7800</v>
      </c>
      <c r="H31" s="8"/>
    </row>
    <row r="32" spans="1:8" ht="82.5" customHeight="1" x14ac:dyDescent="0.2">
      <c r="A32" s="8"/>
      <c r="B32" s="8"/>
      <c r="C32" s="20" t="s">
        <v>55</v>
      </c>
      <c r="D32" s="113" t="s">
        <v>69</v>
      </c>
      <c r="E32" s="106"/>
      <c r="F32" s="106"/>
      <c r="G32" s="17" t="s">
        <v>52</v>
      </c>
      <c r="H32" s="8"/>
    </row>
    <row r="33" spans="1:8" ht="15.75" customHeight="1" x14ac:dyDescent="0.2">
      <c r="A33" s="8"/>
      <c r="B33" s="8"/>
      <c r="C33" s="21" t="s">
        <v>31</v>
      </c>
      <c r="D33" s="107" t="s">
        <v>22</v>
      </c>
      <c r="E33" s="108"/>
      <c r="F33" s="108"/>
      <c r="G33" s="25" t="s">
        <v>52</v>
      </c>
      <c r="H33" s="8"/>
    </row>
    <row r="34" spans="1:8" ht="15.75" x14ac:dyDescent="0.2">
      <c r="A34" s="8"/>
      <c r="B34" s="8"/>
      <c r="C34" s="21" t="s">
        <v>32</v>
      </c>
      <c r="D34" s="107" t="s">
        <v>24</v>
      </c>
      <c r="E34" s="108"/>
      <c r="F34" s="108"/>
      <c r="G34" s="25" t="s">
        <v>52</v>
      </c>
      <c r="H34" s="8"/>
    </row>
    <row r="35" spans="1:8" ht="15.75" x14ac:dyDescent="0.2">
      <c r="A35" s="8"/>
      <c r="B35" s="8"/>
      <c r="C35" s="21" t="s">
        <v>33</v>
      </c>
      <c r="D35" s="107" t="s">
        <v>26</v>
      </c>
      <c r="E35" s="108"/>
      <c r="F35" s="108"/>
      <c r="G35" s="25" t="s">
        <v>52</v>
      </c>
      <c r="H35" s="8"/>
    </row>
    <row r="36" spans="1:8" ht="15.75" x14ac:dyDescent="0.2">
      <c r="A36" s="8"/>
      <c r="B36" s="8"/>
      <c r="C36" s="21" t="s">
        <v>34</v>
      </c>
      <c r="D36" s="107" t="s">
        <v>28</v>
      </c>
      <c r="E36" s="108"/>
      <c r="F36" s="108"/>
      <c r="G36" s="25" t="s">
        <v>52</v>
      </c>
      <c r="H36" s="8"/>
    </row>
    <row r="37" spans="1:8" ht="15.75" customHeight="1" x14ac:dyDescent="0.2">
      <c r="A37" s="8"/>
      <c r="B37" s="8"/>
      <c r="C37" s="21" t="s">
        <v>35</v>
      </c>
      <c r="D37" s="105" t="s">
        <v>30</v>
      </c>
      <c r="E37" s="106"/>
      <c r="F37" s="106"/>
      <c r="G37" s="25" t="s">
        <v>52</v>
      </c>
      <c r="H37" s="8"/>
    </row>
    <row r="38" spans="1:8" ht="33.75" customHeight="1" x14ac:dyDescent="0.2">
      <c r="A38" s="8"/>
      <c r="B38" s="8"/>
      <c r="C38" s="15">
        <v>3</v>
      </c>
      <c r="D38" s="105" t="s">
        <v>36</v>
      </c>
      <c r="E38" s="106"/>
      <c r="F38" s="106"/>
      <c r="G38" s="19">
        <f>G39+G40</f>
        <v>208647.65</v>
      </c>
      <c r="H38" s="8"/>
    </row>
    <row r="39" spans="1:8" ht="34.5" customHeight="1" x14ac:dyDescent="0.2">
      <c r="A39" s="8"/>
      <c r="B39" s="8"/>
      <c r="C39" s="20" t="s">
        <v>56</v>
      </c>
      <c r="D39" s="105" t="s">
        <v>37</v>
      </c>
      <c r="E39" s="106"/>
      <c r="F39" s="106"/>
      <c r="G39" s="19">
        <v>200847.65</v>
      </c>
      <c r="H39" s="8"/>
    </row>
    <row r="40" spans="1:8" ht="80.25" customHeight="1" x14ac:dyDescent="0.2">
      <c r="A40" s="8"/>
      <c r="B40" s="8"/>
      <c r="C40" s="20" t="s">
        <v>57</v>
      </c>
      <c r="D40" s="105" t="s">
        <v>38</v>
      </c>
      <c r="E40" s="106"/>
      <c r="F40" s="106"/>
      <c r="G40" s="19">
        <f>G45+G44+G43+G42+G41</f>
        <v>7800</v>
      </c>
      <c r="H40" s="8"/>
    </row>
    <row r="41" spans="1:8" ht="15.75" customHeight="1" x14ac:dyDescent="0.2">
      <c r="A41" s="8"/>
      <c r="B41" s="8"/>
      <c r="C41" s="21" t="s">
        <v>39</v>
      </c>
      <c r="D41" s="107" t="s">
        <v>22</v>
      </c>
      <c r="E41" s="108"/>
      <c r="F41" s="108"/>
      <c r="G41" s="25" t="s">
        <v>52</v>
      </c>
      <c r="H41" s="8"/>
    </row>
    <row r="42" spans="1:8" ht="15.75" x14ac:dyDescent="0.2">
      <c r="A42" s="8"/>
      <c r="B42" s="8"/>
      <c r="C42" s="21" t="s">
        <v>40</v>
      </c>
      <c r="D42" s="107" t="s">
        <v>24</v>
      </c>
      <c r="E42" s="108"/>
      <c r="F42" s="108"/>
      <c r="G42" s="25" t="s">
        <v>52</v>
      </c>
      <c r="H42" s="8"/>
    </row>
    <row r="43" spans="1:8" ht="15.75" x14ac:dyDescent="0.2">
      <c r="A43" s="8"/>
      <c r="B43" s="8"/>
      <c r="C43" s="21" t="s">
        <v>41</v>
      </c>
      <c r="D43" s="107" t="s">
        <v>26</v>
      </c>
      <c r="E43" s="108"/>
      <c r="F43" s="108"/>
      <c r="G43" s="25">
        <v>0</v>
      </c>
      <c r="H43" s="8"/>
    </row>
    <row r="44" spans="1:8" ht="15.75" x14ac:dyDescent="0.2">
      <c r="A44" s="8"/>
      <c r="B44" s="8"/>
      <c r="C44" s="21" t="s">
        <v>42</v>
      </c>
      <c r="D44" s="107" t="s">
        <v>28</v>
      </c>
      <c r="E44" s="108"/>
      <c r="F44" s="108"/>
      <c r="G44" s="25" t="s">
        <v>52</v>
      </c>
      <c r="H44" s="8"/>
    </row>
    <row r="45" spans="1:8" ht="15.75" customHeight="1" x14ac:dyDescent="0.2">
      <c r="A45" s="8"/>
      <c r="B45" s="8"/>
      <c r="C45" s="21" t="s">
        <v>43</v>
      </c>
      <c r="D45" s="105" t="s">
        <v>30</v>
      </c>
      <c r="E45" s="106"/>
      <c r="F45" s="106"/>
      <c r="G45" s="27">
        <v>7800</v>
      </c>
      <c r="H45" s="8"/>
    </row>
    <row r="46" spans="1:8" ht="32.25" customHeight="1" x14ac:dyDescent="0.2">
      <c r="A46" s="8"/>
      <c r="B46" s="8"/>
      <c r="C46" s="15">
        <v>4</v>
      </c>
      <c r="D46" s="105" t="s">
        <v>44</v>
      </c>
      <c r="E46" s="106"/>
      <c r="F46" s="106"/>
      <c r="G46" s="17">
        <f>G14+G16-G39</f>
        <v>81182.560000000027</v>
      </c>
      <c r="H46" s="8"/>
    </row>
    <row r="47" spans="1:8" ht="15.75" customHeight="1" x14ac:dyDescent="0.2">
      <c r="A47" s="8"/>
      <c r="B47" s="8"/>
      <c r="C47" s="111" t="s">
        <v>45</v>
      </c>
      <c r="D47" s="112"/>
      <c r="E47" s="112"/>
      <c r="F47" s="112"/>
      <c r="G47" s="16">
        <v>0</v>
      </c>
      <c r="H47" s="8"/>
    </row>
    <row r="48" spans="1:8" x14ac:dyDescent="0.2">
      <c r="A48" s="8"/>
      <c r="B48" s="8"/>
      <c r="C48" s="8"/>
      <c r="D48" s="8"/>
      <c r="E48" s="8"/>
      <c r="F48" s="8"/>
      <c r="G48" s="8"/>
      <c r="H48" s="8"/>
    </row>
    <row r="49" spans="1:8" ht="15.75" customHeight="1" x14ac:dyDescent="0.2">
      <c r="A49" s="8"/>
      <c r="B49" s="8"/>
      <c r="C49" s="8"/>
      <c r="D49" s="101" t="s">
        <v>94</v>
      </c>
      <c r="E49" s="101"/>
      <c r="F49" s="101"/>
      <c r="G49" s="101"/>
      <c r="H49" s="8"/>
    </row>
    <row r="50" spans="1:8" ht="15.75" x14ac:dyDescent="0.2">
      <c r="A50" s="8"/>
      <c r="B50" s="8"/>
      <c r="C50" s="8"/>
      <c r="D50" s="102" t="s">
        <v>98</v>
      </c>
      <c r="E50" s="102"/>
      <c r="F50" s="102"/>
      <c r="G50" s="102"/>
      <c r="H50" s="8"/>
    </row>
    <row r="51" spans="1:8" ht="15.75" x14ac:dyDescent="0.2">
      <c r="A51" s="8"/>
      <c r="B51" s="8"/>
      <c r="C51" s="32"/>
      <c r="D51" s="102" t="s">
        <v>104</v>
      </c>
      <c r="E51" s="102"/>
      <c r="F51" s="102"/>
      <c r="G51" s="102"/>
      <c r="H51" s="102"/>
    </row>
    <row r="52" spans="1:8" x14ac:dyDescent="0.2">
      <c r="A52" s="8"/>
      <c r="B52" s="8"/>
      <c r="C52" s="8"/>
      <c r="D52" s="8"/>
      <c r="E52" s="8"/>
      <c r="F52" s="8"/>
      <c r="G52" s="8"/>
      <c r="H52" s="8"/>
    </row>
    <row r="53" spans="1:8" ht="99" customHeight="1" x14ac:dyDescent="0.2">
      <c r="A53" s="8"/>
      <c r="B53" s="8"/>
      <c r="C53" s="103" t="s">
        <v>105</v>
      </c>
      <c r="D53" s="104"/>
      <c r="E53" s="33" t="s">
        <v>65</v>
      </c>
      <c r="F53" s="34" t="s">
        <v>64</v>
      </c>
      <c r="G53" s="35" t="s">
        <v>106</v>
      </c>
      <c r="H53" s="8"/>
    </row>
    <row r="54" spans="1:8" x14ac:dyDescent="0.2">
      <c r="A54" s="8"/>
      <c r="B54" s="8"/>
      <c r="C54" s="114">
        <v>1</v>
      </c>
      <c r="D54" s="115"/>
      <c r="E54" s="36">
        <v>2</v>
      </c>
      <c r="F54" s="37">
        <v>3</v>
      </c>
      <c r="G54" s="37">
        <v>4</v>
      </c>
      <c r="H54" s="8"/>
    </row>
    <row r="55" spans="1:8" ht="15.75" x14ac:dyDescent="0.2">
      <c r="A55" s="8"/>
      <c r="B55" s="8"/>
      <c r="C55" s="116">
        <f>G38</f>
        <v>208647.65</v>
      </c>
      <c r="D55" s="117"/>
      <c r="E55" s="52">
        <v>821085.88</v>
      </c>
      <c r="F55" s="38">
        <v>65830540</v>
      </c>
      <c r="G55" s="39">
        <f>F55-E55</f>
        <v>65009454.119999997</v>
      </c>
      <c r="H55" s="8"/>
    </row>
    <row r="56" spans="1:8" x14ac:dyDescent="0.2">
      <c r="A56" s="8"/>
      <c r="B56" s="8"/>
      <c r="C56" s="8"/>
      <c r="D56" s="8"/>
      <c r="E56" s="8"/>
      <c r="F56" s="8"/>
      <c r="G56" s="8"/>
      <c r="H56" s="8"/>
    </row>
    <row r="57" spans="1:8" x14ac:dyDescent="0.2">
      <c r="A57" s="8"/>
      <c r="B57" s="8"/>
      <c r="C57" s="8"/>
      <c r="D57" s="8"/>
      <c r="E57" s="8"/>
      <c r="F57" s="8"/>
      <c r="G57" s="8"/>
      <c r="H57" s="8"/>
    </row>
    <row r="58" spans="1:8" x14ac:dyDescent="0.2">
      <c r="A58" s="8"/>
      <c r="B58" s="8"/>
      <c r="C58" s="8"/>
      <c r="D58" s="8"/>
      <c r="E58" s="8"/>
      <c r="F58" s="8"/>
      <c r="G58" s="8"/>
      <c r="H58" s="8"/>
    </row>
    <row r="59" spans="1:8" x14ac:dyDescent="0.2">
      <c r="A59" s="8"/>
      <c r="B59" s="8"/>
      <c r="C59" s="8"/>
      <c r="D59" s="8"/>
      <c r="E59" s="8"/>
      <c r="F59" s="8"/>
      <c r="G59" s="8"/>
      <c r="H59" s="8"/>
    </row>
    <row r="60" spans="1:8" x14ac:dyDescent="0.2">
      <c r="E60" s="7"/>
    </row>
  </sheetData>
  <mergeCells count="46">
    <mergeCell ref="D50:G50"/>
    <mergeCell ref="C53:D53"/>
    <mergeCell ref="C54:D54"/>
    <mergeCell ref="C55:D55"/>
    <mergeCell ref="D51:H51"/>
    <mergeCell ref="D49:G49"/>
    <mergeCell ref="D37:F37"/>
    <mergeCell ref="D38:F38"/>
    <mergeCell ref="D39:F39"/>
    <mergeCell ref="D40:F40"/>
    <mergeCell ref="D41:F41"/>
    <mergeCell ref="D42:F42"/>
    <mergeCell ref="D43:F43"/>
    <mergeCell ref="D44:F44"/>
    <mergeCell ref="D45:F45"/>
    <mergeCell ref="D46:F46"/>
    <mergeCell ref="C47:F47"/>
    <mergeCell ref="D36:F36"/>
    <mergeCell ref="D25:F25"/>
    <mergeCell ref="D26:F26"/>
    <mergeCell ref="D27:F27"/>
    <mergeCell ref="D28:F28"/>
    <mergeCell ref="D29:F29"/>
    <mergeCell ref="D30:F30"/>
    <mergeCell ref="D31:F31"/>
    <mergeCell ref="D32:F32"/>
    <mergeCell ref="D33:F33"/>
    <mergeCell ref="D34:F34"/>
    <mergeCell ref="D35:F35"/>
    <mergeCell ref="D24:F24"/>
    <mergeCell ref="D13:F13"/>
    <mergeCell ref="D14:F14"/>
    <mergeCell ref="D15:F15"/>
    <mergeCell ref="D16:F16"/>
    <mergeCell ref="D18:F18"/>
    <mergeCell ref="D19:F19"/>
    <mergeCell ref="D20:F20"/>
    <mergeCell ref="D21:F21"/>
    <mergeCell ref="D22:F22"/>
    <mergeCell ref="D23:F23"/>
    <mergeCell ref="D12:F12"/>
    <mergeCell ref="E2:G2"/>
    <mergeCell ref="F3:G3"/>
    <mergeCell ref="D6:G6"/>
    <mergeCell ref="D7:G7"/>
    <mergeCell ref="D8:H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83"/>
  <sheetViews>
    <sheetView workbookViewId="0">
      <selection activeCell="J16" sqref="J16"/>
    </sheetView>
  </sheetViews>
  <sheetFormatPr defaultRowHeight="12.75" x14ac:dyDescent="0.2"/>
  <cols>
    <col min="5" max="5" width="20.83203125" customWidth="1"/>
    <col min="6" max="6" width="23.1640625" customWidth="1"/>
    <col min="7" max="7" width="20" customWidth="1"/>
    <col min="10" max="10" width="10.1640625" bestFit="1" customWidth="1"/>
  </cols>
  <sheetData>
    <row r="1" spans="1:8" ht="15.75" x14ac:dyDescent="0.2">
      <c r="A1" s="8"/>
      <c r="B1" s="8"/>
      <c r="C1" s="8"/>
      <c r="D1" s="8"/>
      <c r="E1" s="8"/>
      <c r="F1" s="8"/>
      <c r="G1" s="9" t="s">
        <v>75</v>
      </c>
      <c r="H1" s="8"/>
    </row>
    <row r="2" spans="1:8" ht="15.75" x14ac:dyDescent="0.2">
      <c r="A2" s="8"/>
      <c r="B2" s="8"/>
      <c r="C2" s="8"/>
      <c r="D2" s="8"/>
      <c r="E2" s="127" t="s">
        <v>0</v>
      </c>
      <c r="F2" s="127"/>
      <c r="G2" s="127"/>
      <c r="H2" s="8"/>
    </row>
    <row r="3" spans="1:8" ht="15.75" x14ac:dyDescent="0.2">
      <c r="A3" s="8"/>
      <c r="B3" s="8"/>
      <c r="C3" s="8"/>
      <c r="D3" s="8"/>
      <c r="E3" s="8"/>
      <c r="F3" s="128" t="s">
        <v>152</v>
      </c>
      <c r="G3" s="127"/>
      <c r="H3" s="8"/>
    </row>
    <row r="4" spans="1:8" x14ac:dyDescent="0.2">
      <c r="A4" s="8"/>
      <c r="B4" s="8"/>
      <c r="C4" s="8"/>
      <c r="D4" s="8"/>
      <c r="E4" s="8"/>
      <c r="F4" s="8"/>
      <c r="G4" s="8"/>
      <c r="H4" s="8"/>
    </row>
    <row r="5" spans="1:8" x14ac:dyDescent="0.2">
      <c r="A5" s="8"/>
      <c r="B5" s="8"/>
      <c r="C5" s="8"/>
      <c r="D5" s="8"/>
      <c r="E5" s="8"/>
      <c r="F5" s="8"/>
      <c r="G5" s="8"/>
      <c r="H5" s="8"/>
    </row>
    <row r="6" spans="1:8" ht="15.75" customHeight="1" x14ac:dyDescent="0.2">
      <c r="A6" s="8"/>
      <c r="B6" s="8"/>
      <c r="C6" s="8"/>
      <c r="D6" s="101" t="s">
        <v>93</v>
      </c>
      <c r="E6" s="101"/>
      <c r="F6" s="101"/>
      <c r="G6" s="101"/>
      <c r="H6" s="8"/>
    </row>
    <row r="7" spans="1:8" ht="15.75" x14ac:dyDescent="0.2">
      <c r="A7" s="8"/>
      <c r="B7" s="8"/>
      <c r="C7" s="8"/>
      <c r="D7" s="102" t="s">
        <v>99</v>
      </c>
      <c r="E7" s="102"/>
      <c r="F7" s="102"/>
      <c r="G7" s="102"/>
      <c r="H7" s="8"/>
    </row>
    <row r="8" spans="1:8" ht="15.75" x14ac:dyDescent="0.2">
      <c r="A8" s="8"/>
      <c r="B8" s="8"/>
      <c r="C8" s="8"/>
      <c r="D8" s="102" t="s">
        <v>104</v>
      </c>
      <c r="E8" s="102"/>
      <c r="F8" s="102"/>
      <c r="G8" s="102"/>
      <c r="H8" s="102"/>
    </row>
    <row r="9" spans="1:8" x14ac:dyDescent="0.2">
      <c r="A9" s="8"/>
      <c r="B9" s="8"/>
      <c r="C9" s="8"/>
      <c r="D9" s="8"/>
      <c r="E9" s="8"/>
      <c r="F9" s="8"/>
      <c r="G9" s="8"/>
      <c r="H9" s="8"/>
    </row>
    <row r="10" spans="1:8" x14ac:dyDescent="0.2">
      <c r="A10" s="8"/>
      <c r="B10" s="8"/>
      <c r="C10" s="8"/>
      <c r="D10" s="8"/>
      <c r="E10" s="8"/>
      <c r="F10" s="8"/>
      <c r="G10" s="8"/>
      <c r="H10" s="8"/>
    </row>
    <row r="11" spans="1:8" ht="15.75" x14ac:dyDescent="0.2">
      <c r="A11" s="8"/>
      <c r="B11" s="8"/>
      <c r="C11" s="8"/>
      <c r="D11" s="8"/>
      <c r="E11" s="8"/>
      <c r="F11" s="8"/>
      <c r="G11" s="9" t="s">
        <v>50</v>
      </c>
      <c r="H11" s="8"/>
    </row>
    <row r="12" spans="1:8" ht="63" x14ac:dyDescent="0.2">
      <c r="A12" s="8"/>
      <c r="B12" s="8"/>
      <c r="C12" s="10" t="s">
        <v>49</v>
      </c>
      <c r="D12" s="118" t="s">
        <v>3</v>
      </c>
      <c r="E12" s="119"/>
      <c r="F12" s="119"/>
      <c r="G12" s="11" t="s">
        <v>106</v>
      </c>
      <c r="H12" s="8"/>
    </row>
    <row r="13" spans="1:8" x14ac:dyDescent="0.2">
      <c r="A13" s="12"/>
      <c r="B13" s="12"/>
      <c r="C13" s="13">
        <v>1</v>
      </c>
      <c r="D13" s="120">
        <v>2</v>
      </c>
      <c r="E13" s="121"/>
      <c r="F13" s="121"/>
      <c r="G13" s="14">
        <v>3</v>
      </c>
      <c r="H13" s="8"/>
    </row>
    <row r="14" spans="1:8" ht="34.5" customHeight="1" x14ac:dyDescent="0.2">
      <c r="A14" s="8"/>
      <c r="B14" s="8"/>
      <c r="C14" s="15">
        <v>1</v>
      </c>
      <c r="D14" s="122" t="s">
        <v>4</v>
      </c>
      <c r="E14" s="123"/>
      <c r="F14" s="123"/>
      <c r="G14" s="17">
        <v>7028.57</v>
      </c>
      <c r="H14" s="8"/>
    </row>
    <row r="15" spans="1:8" ht="33.75" customHeight="1" x14ac:dyDescent="0.2">
      <c r="A15" s="8"/>
      <c r="B15" s="8"/>
      <c r="C15" s="15">
        <v>2</v>
      </c>
      <c r="D15" s="105" t="s">
        <v>5</v>
      </c>
      <c r="E15" s="106"/>
      <c r="F15" s="106"/>
      <c r="G15" s="19">
        <f>G16+G26+G32</f>
        <v>67878</v>
      </c>
      <c r="H15" s="8"/>
    </row>
    <row r="16" spans="1:8" ht="50.25" customHeight="1" x14ac:dyDescent="0.2">
      <c r="A16" s="8"/>
      <c r="B16" s="8"/>
      <c r="C16" s="20" t="s">
        <v>53</v>
      </c>
      <c r="D16" s="113" t="s">
        <v>46</v>
      </c>
      <c r="E16" s="124"/>
      <c r="F16" s="124"/>
      <c r="G16" s="19">
        <f>G17+G18+G19+G24+G25</f>
        <v>64000</v>
      </c>
      <c r="H16" s="8"/>
    </row>
    <row r="17" spans="1:8" ht="33.75" customHeight="1" x14ac:dyDescent="0.2">
      <c r="A17" s="8"/>
      <c r="B17" s="8"/>
      <c r="C17" s="21" t="s">
        <v>7</v>
      </c>
      <c r="D17" s="22" t="s">
        <v>66</v>
      </c>
      <c r="E17" s="23"/>
      <c r="F17" s="24"/>
      <c r="G17" s="25">
        <v>0</v>
      </c>
      <c r="H17" s="8"/>
    </row>
    <row r="18" spans="1:8" ht="15.75" customHeight="1" x14ac:dyDescent="0.2">
      <c r="A18" s="8"/>
      <c r="B18" s="8"/>
      <c r="C18" s="21" t="s">
        <v>8</v>
      </c>
      <c r="D18" s="125" t="s">
        <v>67</v>
      </c>
      <c r="E18" s="126"/>
      <c r="F18" s="126"/>
      <c r="G18" s="25">
        <v>0</v>
      </c>
      <c r="H18" s="8"/>
    </row>
    <row r="19" spans="1:8" ht="32.25" customHeight="1" x14ac:dyDescent="0.2">
      <c r="A19" s="8"/>
      <c r="B19" s="8"/>
      <c r="C19" s="21" t="s">
        <v>9</v>
      </c>
      <c r="D19" s="105" t="s">
        <v>10</v>
      </c>
      <c r="E19" s="106"/>
      <c r="F19" s="106"/>
      <c r="G19" s="27">
        <f>G20+G21+G22+G23</f>
        <v>64000</v>
      </c>
      <c r="H19" s="8"/>
    </row>
    <row r="20" spans="1:8" ht="33.75" customHeight="1" x14ac:dyDescent="0.2">
      <c r="A20" s="8"/>
      <c r="B20" s="8"/>
      <c r="C20" s="21" t="s">
        <v>11</v>
      </c>
      <c r="D20" s="105" t="s">
        <v>12</v>
      </c>
      <c r="E20" s="106"/>
      <c r="F20" s="106"/>
      <c r="G20" s="25" t="s">
        <v>52</v>
      </c>
      <c r="H20" s="8"/>
    </row>
    <row r="21" spans="1:8" ht="34.5" customHeight="1" x14ac:dyDescent="0.2">
      <c r="A21" s="8"/>
      <c r="B21" s="8"/>
      <c r="C21" s="21" t="s">
        <v>13</v>
      </c>
      <c r="D21" s="105" t="s">
        <v>14</v>
      </c>
      <c r="E21" s="106"/>
      <c r="F21" s="106"/>
      <c r="G21" s="27">
        <v>64000</v>
      </c>
      <c r="H21" s="8"/>
    </row>
    <row r="22" spans="1:8" ht="33.75" customHeight="1" x14ac:dyDescent="0.2">
      <c r="A22" s="8"/>
      <c r="B22" s="8"/>
      <c r="C22" s="21" t="s">
        <v>15</v>
      </c>
      <c r="D22" s="105" t="s">
        <v>16</v>
      </c>
      <c r="E22" s="106"/>
      <c r="F22" s="106"/>
      <c r="G22" s="25"/>
      <c r="H22" s="8"/>
    </row>
    <row r="23" spans="1:8" ht="33" customHeight="1" x14ac:dyDescent="0.2">
      <c r="A23" s="8"/>
      <c r="B23" s="8"/>
      <c r="C23" s="21" t="s">
        <v>17</v>
      </c>
      <c r="D23" s="107" t="s">
        <v>18</v>
      </c>
      <c r="E23" s="108"/>
      <c r="F23" s="108"/>
      <c r="G23" s="25" t="s">
        <v>52</v>
      </c>
      <c r="H23" s="8"/>
    </row>
    <row r="24" spans="1:8" ht="36.75" customHeight="1" x14ac:dyDescent="0.2">
      <c r="A24" s="8"/>
      <c r="B24" s="8"/>
      <c r="C24" s="21" t="s">
        <v>19</v>
      </c>
      <c r="D24" s="105" t="s">
        <v>20</v>
      </c>
      <c r="E24" s="106"/>
      <c r="F24" s="106"/>
      <c r="G24" s="25"/>
      <c r="H24" s="8"/>
    </row>
    <row r="25" spans="1:8" ht="21" customHeight="1" x14ac:dyDescent="0.2">
      <c r="A25" s="8"/>
      <c r="B25" s="8"/>
      <c r="C25" s="28" t="s">
        <v>61</v>
      </c>
      <c r="D25" s="109" t="s">
        <v>60</v>
      </c>
      <c r="E25" s="110"/>
      <c r="F25" s="110"/>
      <c r="G25" s="29">
        <v>0</v>
      </c>
      <c r="H25" s="8"/>
    </row>
    <row r="26" spans="1:8" ht="79.5" customHeight="1" x14ac:dyDescent="0.2">
      <c r="A26" s="8"/>
      <c r="B26" s="8"/>
      <c r="C26" s="20" t="s">
        <v>54</v>
      </c>
      <c r="D26" s="113" t="s">
        <v>68</v>
      </c>
      <c r="E26" s="106"/>
      <c r="F26" s="106"/>
      <c r="G26" s="19">
        <f>G27+G28+G29+G30+G31</f>
        <v>3878</v>
      </c>
      <c r="H26" s="8"/>
    </row>
    <row r="27" spans="1:8" ht="15.75" customHeight="1" x14ac:dyDescent="0.2">
      <c r="A27" s="8"/>
      <c r="B27" s="8"/>
      <c r="C27" s="21" t="s">
        <v>21</v>
      </c>
      <c r="D27" s="107" t="s">
        <v>22</v>
      </c>
      <c r="E27" s="108"/>
      <c r="F27" s="108"/>
      <c r="G27" s="25" t="s">
        <v>52</v>
      </c>
      <c r="H27" s="8"/>
    </row>
    <row r="28" spans="1:8" ht="15.75" x14ac:dyDescent="0.2">
      <c r="A28" s="8"/>
      <c r="B28" s="8"/>
      <c r="C28" s="21" t="s">
        <v>23</v>
      </c>
      <c r="D28" s="107" t="s">
        <v>24</v>
      </c>
      <c r="E28" s="108"/>
      <c r="F28" s="108"/>
      <c r="G28" s="25" t="s">
        <v>52</v>
      </c>
      <c r="H28" s="8"/>
    </row>
    <row r="29" spans="1:8" ht="15.75" x14ac:dyDescent="0.2">
      <c r="A29" s="8"/>
      <c r="B29" s="8"/>
      <c r="C29" s="21" t="s">
        <v>25</v>
      </c>
      <c r="D29" s="107" t="s">
        <v>26</v>
      </c>
      <c r="E29" s="108"/>
      <c r="F29" s="108"/>
      <c r="G29" s="25">
        <v>3878</v>
      </c>
      <c r="H29" s="8"/>
    </row>
    <row r="30" spans="1:8" ht="15.75" x14ac:dyDescent="0.2">
      <c r="A30" s="8"/>
      <c r="B30" s="8"/>
      <c r="C30" s="21" t="s">
        <v>27</v>
      </c>
      <c r="D30" s="107" t="s">
        <v>28</v>
      </c>
      <c r="E30" s="108"/>
      <c r="F30" s="108"/>
      <c r="G30" s="25">
        <v>0</v>
      </c>
      <c r="H30" s="8"/>
    </row>
    <row r="31" spans="1:8" ht="15.75" customHeight="1" x14ac:dyDescent="0.2">
      <c r="A31" s="8"/>
      <c r="B31" s="8"/>
      <c r="C31" s="21" t="s">
        <v>29</v>
      </c>
      <c r="D31" s="105" t="s">
        <v>30</v>
      </c>
      <c r="E31" s="106"/>
      <c r="F31" s="106"/>
      <c r="G31" s="27">
        <v>0</v>
      </c>
      <c r="H31" s="8"/>
    </row>
    <row r="32" spans="1:8" ht="80.25" customHeight="1" x14ac:dyDescent="0.2">
      <c r="A32" s="8"/>
      <c r="B32" s="8"/>
      <c r="C32" s="20" t="s">
        <v>55</v>
      </c>
      <c r="D32" s="113" t="s">
        <v>69</v>
      </c>
      <c r="E32" s="106"/>
      <c r="F32" s="106"/>
      <c r="G32" s="17" t="s">
        <v>52</v>
      </c>
      <c r="H32" s="8"/>
    </row>
    <row r="33" spans="1:8" ht="15.75" customHeight="1" x14ac:dyDescent="0.2">
      <c r="A33" s="8"/>
      <c r="B33" s="8"/>
      <c r="C33" s="21" t="s">
        <v>31</v>
      </c>
      <c r="D33" s="107" t="s">
        <v>22</v>
      </c>
      <c r="E33" s="108"/>
      <c r="F33" s="108"/>
      <c r="G33" s="25" t="s">
        <v>52</v>
      </c>
      <c r="H33" s="8"/>
    </row>
    <row r="34" spans="1:8" ht="15.75" x14ac:dyDescent="0.2">
      <c r="A34" s="8"/>
      <c r="B34" s="8"/>
      <c r="C34" s="21" t="s">
        <v>32</v>
      </c>
      <c r="D34" s="107" t="s">
        <v>24</v>
      </c>
      <c r="E34" s="108"/>
      <c r="F34" s="108"/>
      <c r="G34" s="25" t="s">
        <v>52</v>
      </c>
      <c r="H34" s="8"/>
    </row>
    <row r="35" spans="1:8" ht="15.75" x14ac:dyDescent="0.2">
      <c r="A35" s="8"/>
      <c r="B35" s="8"/>
      <c r="C35" s="21" t="s">
        <v>33</v>
      </c>
      <c r="D35" s="107" t="s">
        <v>26</v>
      </c>
      <c r="E35" s="108"/>
      <c r="F35" s="108"/>
      <c r="G35" s="25" t="s">
        <v>52</v>
      </c>
      <c r="H35" s="8"/>
    </row>
    <row r="36" spans="1:8" ht="15.75" x14ac:dyDescent="0.2">
      <c r="A36" s="8"/>
      <c r="B36" s="8"/>
      <c r="C36" s="21" t="s">
        <v>34</v>
      </c>
      <c r="D36" s="107" t="s">
        <v>28</v>
      </c>
      <c r="E36" s="108"/>
      <c r="F36" s="108"/>
      <c r="G36" s="25" t="s">
        <v>52</v>
      </c>
      <c r="H36" s="8"/>
    </row>
    <row r="37" spans="1:8" ht="15.75" customHeight="1" x14ac:dyDescent="0.2">
      <c r="A37" s="8"/>
      <c r="B37" s="8"/>
      <c r="C37" s="21" t="s">
        <v>35</v>
      </c>
      <c r="D37" s="105" t="s">
        <v>30</v>
      </c>
      <c r="E37" s="106"/>
      <c r="F37" s="106"/>
      <c r="G37" s="25" t="s">
        <v>52</v>
      </c>
      <c r="H37" s="8"/>
    </row>
    <row r="38" spans="1:8" ht="15.75" customHeight="1" x14ac:dyDescent="0.2">
      <c r="A38" s="8"/>
      <c r="B38" s="8"/>
      <c r="C38" s="15">
        <v>3</v>
      </c>
      <c r="D38" s="105" t="s">
        <v>36</v>
      </c>
      <c r="E38" s="106"/>
      <c r="F38" s="106"/>
      <c r="G38" s="17">
        <f>G40+G39</f>
        <v>74541.179999999993</v>
      </c>
      <c r="H38" s="8"/>
    </row>
    <row r="39" spans="1:8" ht="15.75" customHeight="1" x14ac:dyDescent="0.2">
      <c r="A39" s="8"/>
      <c r="B39" s="8"/>
      <c r="C39" s="20" t="s">
        <v>56</v>
      </c>
      <c r="D39" s="105" t="s">
        <v>37</v>
      </c>
      <c r="E39" s="106"/>
      <c r="F39" s="106"/>
      <c r="G39" s="17">
        <v>70663.179999999993</v>
      </c>
      <c r="H39" s="8"/>
    </row>
    <row r="40" spans="1:8" ht="68.25" customHeight="1" x14ac:dyDescent="0.2">
      <c r="A40" s="8"/>
      <c r="B40" s="8"/>
      <c r="C40" s="20" t="s">
        <v>57</v>
      </c>
      <c r="D40" s="105" t="s">
        <v>38</v>
      </c>
      <c r="E40" s="106"/>
      <c r="F40" s="106"/>
      <c r="G40" s="19">
        <f>G41+G42+G43+G44+G45</f>
        <v>3878</v>
      </c>
      <c r="H40" s="8"/>
    </row>
    <row r="41" spans="1:8" ht="15.75" customHeight="1" x14ac:dyDescent="0.2">
      <c r="A41" s="8"/>
      <c r="B41" s="8"/>
      <c r="C41" s="21" t="s">
        <v>39</v>
      </c>
      <c r="D41" s="107" t="s">
        <v>22</v>
      </c>
      <c r="E41" s="108"/>
      <c r="F41" s="108"/>
      <c r="G41" s="25" t="s">
        <v>52</v>
      </c>
      <c r="H41" s="8"/>
    </row>
    <row r="42" spans="1:8" ht="15.75" x14ac:dyDescent="0.2">
      <c r="A42" s="8"/>
      <c r="B42" s="8"/>
      <c r="C42" s="21" t="s">
        <v>40</v>
      </c>
      <c r="D42" s="107" t="s">
        <v>24</v>
      </c>
      <c r="E42" s="108"/>
      <c r="F42" s="108"/>
      <c r="G42" s="25" t="s">
        <v>52</v>
      </c>
      <c r="H42" s="8"/>
    </row>
    <row r="43" spans="1:8" ht="15.75" x14ac:dyDescent="0.2">
      <c r="A43" s="8"/>
      <c r="B43" s="8"/>
      <c r="C43" s="21" t="s">
        <v>41</v>
      </c>
      <c r="D43" s="107" t="s">
        <v>26</v>
      </c>
      <c r="E43" s="108"/>
      <c r="F43" s="108"/>
      <c r="G43" s="25">
        <v>3878</v>
      </c>
      <c r="H43" s="8"/>
    </row>
    <row r="44" spans="1:8" ht="15.75" x14ac:dyDescent="0.2">
      <c r="A44" s="8"/>
      <c r="B44" s="8"/>
      <c r="C44" s="21" t="s">
        <v>42</v>
      </c>
      <c r="D44" s="107" t="s">
        <v>28</v>
      </c>
      <c r="E44" s="108"/>
      <c r="F44" s="108"/>
      <c r="G44" s="25">
        <v>0</v>
      </c>
      <c r="H44" s="8"/>
    </row>
    <row r="45" spans="1:8" ht="15.75" customHeight="1" x14ac:dyDescent="0.2">
      <c r="A45" s="8"/>
      <c r="B45" s="8"/>
      <c r="C45" s="21" t="s">
        <v>43</v>
      </c>
      <c r="D45" s="105" t="s">
        <v>30</v>
      </c>
      <c r="E45" s="106"/>
      <c r="F45" s="106"/>
      <c r="G45" s="27">
        <v>0</v>
      </c>
      <c r="H45" s="8"/>
    </row>
    <row r="46" spans="1:8" ht="15.75" customHeight="1" x14ac:dyDescent="0.2">
      <c r="A46" s="8"/>
      <c r="B46" s="8"/>
      <c r="C46" s="15">
        <v>4</v>
      </c>
      <c r="D46" s="105" t="s">
        <v>44</v>
      </c>
      <c r="E46" s="106"/>
      <c r="F46" s="106"/>
      <c r="G46" s="17">
        <f>G14+G16-G39</f>
        <v>365.39000000001397</v>
      </c>
      <c r="H46" s="8"/>
    </row>
    <row r="47" spans="1:8" ht="15.75" customHeight="1" x14ac:dyDescent="0.2">
      <c r="A47" s="8"/>
      <c r="B47" s="8"/>
      <c r="C47" s="111" t="s">
        <v>45</v>
      </c>
      <c r="D47" s="112"/>
      <c r="E47" s="112"/>
      <c r="F47" s="112"/>
      <c r="G47" s="16">
        <v>3125.01</v>
      </c>
      <c r="H47" s="8"/>
    </row>
    <row r="48" spans="1:8" x14ac:dyDescent="0.2">
      <c r="A48" s="8"/>
      <c r="B48" s="8"/>
      <c r="C48" s="8"/>
      <c r="D48" s="8"/>
      <c r="E48" s="8"/>
      <c r="F48" s="8"/>
      <c r="G48" s="8"/>
      <c r="H48" s="8"/>
    </row>
    <row r="49" spans="1:10" ht="15.75" customHeight="1" x14ac:dyDescent="0.2">
      <c r="A49" s="8"/>
      <c r="B49" s="8"/>
      <c r="C49" s="8"/>
      <c r="D49" s="101" t="s">
        <v>94</v>
      </c>
      <c r="E49" s="101"/>
      <c r="F49" s="101"/>
      <c r="G49" s="101"/>
      <c r="H49" s="8"/>
    </row>
    <row r="50" spans="1:10" ht="15.75" x14ac:dyDescent="0.2">
      <c r="A50" s="8"/>
      <c r="B50" s="8"/>
      <c r="C50" s="8"/>
      <c r="D50" s="102" t="s">
        <v>99</v>
      </c>
      <c r="E50" s="102"/>
      <c r="F50" s="102"/>
      <c r="G50" s="102"/>
      <c r="H50" s="8"/>
    </row>
    <row r="51" spans="1:10" ht="15.75" x14ac:dyDescent="0.2">
      <c r="A51" s="8"/>
      <c r="B51" s="8"/>
      <c r="C51" s="32"/>
      <c r="D51" s="102" t="s">
        <v>104</v>
      </c>
      <c r="E51" s="102"/>
      <c r="F51" s="102"/>
      <c r="G51" s="102"/>
      <c r="H51" s="102"/>
    </row>
    <row r="52" spans="1:10" x14ac:dyDescent="0.2">
      <c r="A52" s="8"/>
      <c r="B52" s="8"/>
      <c r="C52" s="8"/>
      <c r="D52" s="8"/>
      <c r="E52" s="8"/>
      <c r="F52" s="8"/>
      <c r="G52" s="8"/>
      <c r="H52" s="8"/>
    </row>
    <row r="53" spans="1:10" ht="80.25" customHeight="1" x14ac:dyDescent="0.2">
      <c r="A53" s="8"/>
      <c r="B53" s="8"/>
      <c r="C53" s="103" t="s">
        <v>105</v>
      </c>
      <c r="D53" s="104"/>
      <c r="E53" s="33" t="s">
        <v>65</v>
      </c>
      <c r="F53" s="34" t="s">
        <v>64</v>
      </c>
      <c r="G53" s="35" t="s">
        <v>106</v>
      </c>
      <c r="H53" s="8"/>
    </row>
    <row r="54" spans="1:10" x14ac:dyDescent="0.2">
      <c r="A54" s="8"/>
      <c r="B54" s="8"/>
      <c r="C54" s="114">
        <v>1</v>
      </c>
      <c r="D54" s="115"/>
      <c r="E54" s="36">
        <v>2</v>
      </c>
      <c r="F54" s="37">
        <v>3</v>
      </c>
      <c r="G54" s="37">
        <v>4</v>
      </c>
      <c r="H54" s="8"/>
    </row>
    <row r="55" spans="1:10" ht="15.75" x14ac:dyDescent="0.2">
      <c r="A55" s="8"/>
      <c r="B55" s="8"/>
      <c r="C55" s="116">
        <f>G38+G47</f>
        <v>77666.189999999988</v>
      </c>
      <c r="D55" s="117"/>
      <c r="E55" s="52">
        <v>283007.7</v>
      </c>
      <c r="F55" s="38">
        <v>65830540</v>
      </c>
      <c r="G55" s="39">
        <f>F55-E55</f>
        <v>65547532.299999997</v>
      </c>
      <c r="H55" s="8"/>
    </row>
    <row r="56" spans="1:10" x14ac:dyDescent="0.2">
      <c r="A56" s="8"/>
      <c r="B56" s="8"/>
      <c r="C56" s="8"/>
      <c r="D56" s="8"/>
      <c r="E56" s="8"/>
      <c r="F56" s="8"/>
      <c r="G56" s="8"/>
      <c r="H56" s="8"/>
    </row>
    <row r="57" spans="1:10" x14ac:dyDescent="0.2">
      <c r="A57" s="8"/>
      <c r="B57" s="8"/>
      <c r="C57" s="8"/>
      <c r="D57" s="8"/>
      <c r="E57" s="8"/>
      <c r="F57" s="8"/>
      <c r="G57" s="8"/>
      <c r="H57" s="8"/>
    </row>
    <row r="58" spans="1:10" x14ac:dyDescent="0.2">
      <c r="A58" s="8"/>
      <c r="B58" s="8"/>
      <c r="C58" s="8"/>
      <c r="D58" s="8"/>
      <c r="E58" s="8"/>
      <c r="F58" s="8"/>
      <c r="G58" s="8"/>
      <c r="H58" s="8"/>
      <c r="J58" s="7"/>
    </row>
    <row r="59" spans="1:10" x14ac:dyDescent="0.2">
      <c r="A59" s="8"/>
      <c r="B59" s="8"/>
      <c r="C59" s="8"/>
      <c r="D59" s="8"/>
      <c r="E59" s="8"/>
      <c r="F59" s="8"/>
      <c r="G59" s="8"/>
      <c r="H59" s="8"/>
    </row>
    <row r="60" spans="1:10" x14ac:dyDescent="0.2">
      <c r="A60" s="8"/>
      <c r="B60" s="8"/>
      <c r="C60" s="8"/>
      <c r="D60" s="8"/>
      <c r="E60" s="8"/>
      <c r="F60" s="8"/>
      <c r="G60" s="8"/>
      <c r="H60" s="8"/>
    </row>
    <row r="61" spans="1:10" x14ac:dyDescent="0.2">
      <c r="A61" s="8"/>
      <c r="B61" s="8"/>
      <c r="C61" s="8"/>
      <c r="D61" s="8"/>
      <c r="E61" s="8"/>
      <c r="F61" s="8"/>
      <c r="G61" s="8"/>
      <c r="H61" s="8"/>
    </row>
    <row r="62" spans="1:10" x14ac:dyDescent="0.2">
      <c r="A62" s="8"/>
      <c r="B62" s="8"/>
      <c r="C62" s="8"/>
      <c r="D62" s="8"/>
      <c r="E62" s="8"/>
      <c r="F62" s="8"/>
      <c r="G62" s="8"/>
      <c r="H62" s="8"/>
    </row>
    <row r="63" spans="1:10" x14ac:dyDescent="0.2">
      <c r="A63" s="8"/>
      <c r="B63" s="8"/>
      <c r="C63" s="8"/>
      <c r="D63" s="8"/>
      <c r="E63" s="8"/>
      <c r="F63" s="8"/>
      <c r="G63" s="8"/>
      <c r="H63" s="8"/>
    </row>
    <row r="64" spans="1:10" x14ac:dyDescent="0.2">
      <c r="A64" s="8"/>
      <c r="B64" s="8"/>
      <c r="C64" s="8"/>
      <c r="D64" s="8"/>
      <c r="E64" s="8"/>
      <c r="F64" s="8"/>
      <c r="G64" s="8"/>
      <c r="H64" s="8"/>
    </row>
    <row r="65" spans="1:8" x14ac:dyDescent="0.2">
      <c r="A65" s="8"/>
      <c r="B65" s="8"/>
      <c r="C65" s="8"/>
      <c r="D65" s="8"/>
      <c r="E65" s="8"/>
      <c r="F65" s="8"/>
      <c r="G65" s="8"/>
      <c r="H65" s="8"/>
    </row>
    <row r="66" spans="1:8" x14ac:dyDescent="0.2">
      <c r="A66" s="8"/>
      <c r="B66" s="8"/>
      <c r="C66" s="8"/>
      <c r="D66" s="8"/>
      <c r="E66" s="8"/>
      <c r="F66" s="8"/>
      <c r="G66" s="8"/>
      <c r="H66" s="8"/>
    </row>
    <row r="67" spans="1:8" x14ac:dyDescent="0.2">
      <c r="A67" s="8"/>
      <c r="B67" s="8"/>
      <c r="C67" s="8"/>
      <c r="D67" s="8"/>
      <c r="E67" s="8"/>
      <c r="F67" s="8"/>
      <c r="G67" s="8"/>
      <c r="H67" s="8"/>
    </row>
    <row r="68" spans="1:8" x14ac:dyDescent="0.2">
      <c r="A68" s="8"/>
      <c r="B68" s="8"/>
      <c r="C68" s="8"/>
      <c r="D68" s="8"/>
      <c r="E68" s="8"/>
      <c r="F68" s="8"/>
      <c r="G68" s="8"/>
      <c r="H68" s="8"/>
    </row>
    <row r="69" spans="1:8" x14ac:dyDescent="0.2">
      <c r="A69" s="8"/>
      <c r="B69" s="8"/>
      <c r="C69" s="8"/>
      <c r="D69" s="8"/>
      <c r="E69" s="8"/>
      <c r="F69" s="8"/>
      <c r="G69" s="8"/>
      <c r="H69" s="8"/>
    </row>
    <row r="70" spans="1:8" x14ac:dyDescent="0.2">
      <c r="A70" s="8"/>
      <c r="B70" s="8"/>
      <c r="C70" s="8"/>
      <c r="D70" s="8"/>
      <c r="E70" s="8"/>
      <c r="F70" s="8"/>
      <c r="G70" s="8"/>
      <c r="H70" s="8"/>
    </row>
    <row r="71" spans="1:8" x14ac:dyDescent="0.2">
      <c r="A71" s="8"/>
      <c r="B71" s="8"/>
      <c r="C71" s="8"/>
      <c r="D71" s="8"/>
      <c r="E71" s="8"/>
      <c r="F71" s="8"/>
      <c r="G71" s="8"/>
      <c r="H71" s="8"/>
    </row>
    <row r="72" spans="1:8" x14ac:dyDescent="0.2">
      <c r="A72" s="8"/>
      <c r="B72" s="8"/>
      <c r="C72" s="8"/>
      <c r="D72" s="8"/>
      <c r="E72" s="8"/>
      <c r="F72" s="8"/>
      <c r="G72" s="8"/>
      <c r="H72" s="8"/>
    </row>
    <row r="73" spans="1:8" x14ac:dyDescent="0.2">
      <c r="A73" s="8"/>
      <c r="B73" s="8"/>
      <c r="C73" s="8"/>
      <c r="D73" s="8"/>
      <c r="E73" s="8"/>
      <c r="F73" s="8"/>
      <c r="G73" s="8"/>
      <c r="H73" s="8"/>
    </row>
    <row r="74" spans="1:8" x14ac:dyDescent="0.2">
      <c r="A74" s="8"/>
      <c r="B74" s="8"/>
      <c r="C74" s="8"/>
      <c r="D74" s="8"/>
      <c r="E74" s="8"/>
      <c r="F74" s="8"/>
      <c r="G74" s="8"/>
      <c r="H74" s="8"/>
    </row>
    <row r="75" spans="1:8" x14ac:dyDescent="0.2">
      <c r="A75" s="8"/>
      <c r="B75" s="8"/>
      <c r="C75" s="8"/>
      <c r="D75" s="8"/>
      <c r="E75" s="8"/>
      <c r="F75" s="8"/>
      <c r="G75" s="8"/>
      <c r="H75" s="8"/>
    </row>
    <row r="76" spans="1:8" x14ac:dyDescent="0.2">
      <c r="A76" s="8"/>
      <c r="B76" s="8"/>
      <c r="C76" s="8"/>
      <c r="D76" s="8"/>
      <c r="E76" s="8"/>
      <c r="F76" s="8"/>
      <c r="G76" s="8"/>
      <c r="H76" s="8"/>
    </row>
    <row r="77" spans="1:8" x14ac:dyDescent="0.2">
      <c r="A77" s="8"/>
      <c r="B77" s="8"/>
      <c r="C77" s="8"/>
      <c r="D77" s="8"/>
      <c r="E77" s="8"/>
      <c r="F77" s="8"/>
      <c r="G77" s="8"/>
      <c r="H77" s="8"/>
    </row>
    <row r="78" spans="1:8" x14ac:dyDescent="0.2">
      <c r="A78" s="8"/>
      <c r="B78" s="8"/>
      <c r="C78" s="8"/>
      <c r="D78" s="8"/>
      <c r="E78" s="8"/>
      <c r="F78" s="8"/>
      <c r="G78" s="8"/>
      <c r="H78" s="8"/>
    </row>
    <row r="79" spans="1:8" x14ac:dyDescent="0.2">
      <c r="A79" s="8"/>
      <c r="B79" s="8"/>
      <c r="C79" s="8"/>
      <c r="D79" s="8"/>
      <c r="E79" s="8"/>
      <c r="F79" s="8"/>
      <c r="G79" s="8"/>
      <c r="H79" s="8"/>
    </row>
    <row r="80" spans="1:8" x14ac:dyDescent="0.2">
      <c r="A80" s="8"/>
      <c r="B80" s="8"/>
      <c r="C80" s="8"/>
      <c r="D80" s="8"/>
      <c r="E80" s="8"/>
      <c r="F80" s="8"/>
      <c r="G80" s="8"/>
      <c r="H80" s="8"/>
    </row>
    <row r="81" spans="1:8" x14ac:dyDescent="0.2">
      <c r="A81" s="8"/>
      <c r="B81" s="8"/>
      <c r="C81" s="8"/>
      <c r="D81" s="8"/>
      <c r="E81" s="8"/>
      <c r="F81" s="8"/>
      <c r="G81" s="8"/>
      <c r="H81" s="8"/>
    </row>
    <row r="82" spans="1:8" x14ac:dyDescent="0.2">
      <c r="A82" s="8"/>
      <c r="B82" s="8"/>
      <c r="C82" s="8"/>
      <c r="D82" s="8"/>
      <c r="E82" s="8"/>
      <c r="F82" s="8"/>
      <c r="G82" s="8"/>
      <c r="H82" s="8"/>
    </row>
    <row r="83" spans="1:8" x14ac:dyDescent="0.2">
      <c r="A83" s="8"/>
      <c r="B83" s="8"/>
      <c r="C83" s="8"/>
      <c r="D83" s="8"/>
      <c r="E83" s="8"/>
      <c r="F83" s="8"/>
      <c r="G83" s="8"/>
      <c r="H83" s="8"/>
    </row>
  </sheetData>
  <mergeCells count="46">
    <mergeCell ref="D50:G50"/>
    <mergeCell ref="C53:D53"/>
    <mergeCell ref="C54:D54"/>
    <mergeCell ref="C55:D55"/>
    <mergeCell ref="D51:H51"/>
    <mergeCell ref="D49:G49"/>
    <mergeCell ref="D37:F37"/>
    <mergeCell ref="D38:F38"/>
    <mergeCell ref="D39:F39"/>
    <mergeCell ref="D40:F40"/>
    <mergeCell ref="D41:F41"/>
    <mergeCell ref="D42:F42"/>
    <mergeCell ref="D43:F43"/>
    <mergeCell ref="D44:F44"/>
    <mergeCell ref="D45:F45"/>
    <mergeCell ref="D46:F46"/>
    <mergeCell ref="C47:F47"/>
    <mergeCell ref="D36:F36"/>
    <mergeCell ref="D25:F25"/>
    <mergeCell ref="D26:F26"/>
    <mergeCell ref="D27:F27"/>
    <mergeCell ref="D28:F28"/>
    <mergeCell ref="D29:F29"/>
    <mergeCell ref="D30:F30"/>
    <mergeCell ref="D31:F31"/>
    <mergeCell ref="D32:F32"/>
    <mergeCell ref="D33:F33"/>
    <mergeCell ref="D34:F34"/>
    <mergeCell ref="D35:F35"/>
    <mergeCell ref="D24:F24"/>
    <mergeCell ref="D13:F13"/>
    <mergeCell ref="D14:F14"/>
    <mergeCell ref="D15:F15"/>
    <mergeCell ref="D16:F16"/>
    <mergeCell ref="D18:F18"/>
    <mergeCell ref="D19:F19"/>
    <mergeCell ref="D20:F20"/>
    <mergeCell ref="D21:F21"/>
    <mergeCell ref="D22:F22"/>
    <mergeCell ref="D23:F23"/>
    <mergeCell ref="D12:F12"/>
    <mergeCell ref="E2:G2"/>
    <mergeCell ref="F3:G3"/>
    <mergeCell ref="D6:G6"/>
    <mergeCell ref="D7:G7"/>
    <mergeCell ref="D8:H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7"/>
  <sheetViews>
    <sheetView tabSelected="1" workbookViewId="0">
      <selection activeCell="J20" sqref="J20"/>
    </sheetView>
  </sheetViews>
  <sheetFormatPr defaultRowHeight="12.75" x14ac:dyDescent="0.2"/>
  <cols>
    <col min="5" max="5" width="17.5" customWidth="1"/>
    <col min="6" max="6" width="27" customWidth="1"/>
    <col min="7" max="7" width="17.6640625" customWidth="1"/>
  </cols>
  <sheetData>
    <row r="1" spans="1:8" ht="15.75" x14ac:dyDescent="0.2">
      <c r="A1" s="8"/>
      <c r="B1" s="8"/>
      <c r="C1" s="8"/>
      <c r="D1" s="8"/>
      <c r="E1" s="8"/>
      <c r="F1" s="8"/>
      <c r="G1" s="9" t="s">
        <v>76</v>
      </c>
      <c r="H1" s="8"/>
    </row>
    <row r="2" spans="1:8" ht="15.75" x14ac:dyDescent="0.2">
      <c r="A2" s="8"/>
      <c r="B2" s="8"/>
      <c r="C2" s="8"/>
      <c r="D2" s="8"/>
      <c r="E2" s="127" t="s">
        <v>0</v>
      </c>
      <c r="F2" s="127"/>
      <c r="G2" s="127"/>
      <c r="H2" s="8"/>
    </row>
    <row r="3" spans="1:8" ht="15.75" x14ac:dyDescent="0.2">
      <c r="A3" s="8"/>
      <c r="B3" s="8"/>
      <c r="C3" s="8"/>
      <c r="D3" s="8"/>
      <c r="E3" s="8"/>
      <c r="F3" s="128" t="s">
        <v>152</v>
      </c>
      <c r="G3" s="127"/>
      <c r="H3" s="8"/>
    </row>
    <row r="4" spans="1:8" x14ac:dyDescent="0.2">
      <c r="A4" s="8"/>
      <c r="B4" s="8"/>
      <c r="C4" s="8"/>
      <c r="D4" s="8"/>
      <c r="E4" s="8"/>
      <c r="F4" s="8"/>
      <c r="G4" s="8"/>
      <c r="H4" s="8"/>
    </row>
    <row r="5" spans="1:8" x14ac:dyDescent="0.2">
      <c r="A5" s="8"/>
      <c r="B5" s="8"/>
      <c r="C5" s="8"/>
      <c r="D5" s="8"/>
      <c r="E5" s="8"/>
      <c r="F5" s="8"/>
      <c r="G5" s="8"/>
      <c r="H5" s="8"/>
    </row>
    <row r="6" spans="1:8" ht="15.75" customHeight="1" x14ac:dyDescent="0.2">
      <c r="A6" s="8"/>
      <c r="B6" s="8"/>
      <c r="C6" s="8"/>
      <c r="D6" s="101" t="s">
        <v>100</v>
      </c>
      <c r="E6" s="101"/>
      <c r="F6" s="101"/>
      <c r="G6" s="101"/>
      <c r="H6" s="8"/>
    </row>
    <row r="7" spans="1:8" ht="15.75" x14ac:dyDescent="0.2">
      <c r="A7" s="8"/>
      <c r="B7" s="8"/>
      <c r="C7" s="8"/>
      <c r="D7" s="102" t="s">
        <v>101</v>
      </c>
      <c r="E7" s="102"/>
      <c r="F7" s="102"/>
      <c r="G7" s="102"/>
      <c r="H7" s="8"/>
    </row>
    <row r="8" spans="1:8" ht="15.75" x14ac:dyDescent="0.2">
      <c r="A8" s="8"/>
      <c r="B8" s="8"/>
      <c r="C8" s="8"/>
      <c r="D8" s="102" t="s">
        <v>104</v>
      </c>
      <c r="E8" s="102"/>
      <c r="F8" s="102"/>
      <c r="G8" s="102"/>
      <c r="H8" s="102"/>
    </row>
    <row r="9" spans="1:8" x14ac:dyDescent="0.2">
      <c r="A9" s="8"/>
      <c r="B9" s="8"/>
      <c r="C9" s="8"/>
      <c r="D9" s="8"/>
      <c r="E9" s="8"/>
      <c r="F9" s="8"/>
      <c r="G9" s="8"/>
      <c r="H9" s="8"/>
    </row>
    <row r="10" spans="1:8" x14ac:dyDescent="0.2">
      <c r="A10" s="8"/>
      <c r="B10" s="8"/>
      <c r="C10" s="8"/>
      <c r="D10" s="8"/>
      <c r="E10" s="8"/>
      <c r="F10" s="8"/>
      <c r="G10" s="8"/>
      <c r="H10" s="8"/>
    </row>
    <row r="11" spans="1:8" ht="15.75" x14ac:dyDescent="0.2">
      <c r="A11" s="8"/>
      <c r="B11" s="8"/>
      <c r="C11" s="8"/>
      <c r="D11" s="8"/>
      <c r="E11" s="8"/>
      <c r="F11" s="8"/>
      <c r="G11" s="9" t="s">
        <v>50</v>
      </c>
      <c r="H11" s="8"/>
    </row>
    <row r="12" spans="1:8" ht="63" x14ac:dyDescent="0.2">
      <c r="A12" s="8"/>
      <c r="B12" s="8"/>
      <c r="C12" s="10" t="s">
        <v>49</v>
      </c>
      <c r="D12" s="118" t="s">
        <v>3</v>
      </c>
      <c r="E12" s="119"/>
      <c r="F12" s="119"/>
      <c r="G12" s="11" t="s">
        <v>106</v>
      </c>
      <c r="H12" s="8"/>
    </row>
    <row r="13" spans="1:8" x14ac:dyDescent="0.2">
      <c r="A13" s="12"/>
      <c r="B13" s="12"/>
      <c r="C13" s="13">
        <v>1</v>
      </c>
      <c r="D13" s="120">
        <v>2</v>
      </c>
      <c r="E13" s="121"/>
      <c r="F13" s="121"/>
      <c r="G13" s="14">
        <v>3</v>
      </c>
      <c r="H13" s="8"/>
    </row>
    <row r="14" spans="1:8" ht="30.75" customHeight="1" x14ac:dyDescent="0.2">
      <c r="A14" s="8"/>
      <c r="B14" s="8"/>
      <c r="C14" s="15">
        <v>1</v>
      </c>
      <c r="D14" s="122" t="s">
        <v>4</v>
      </c>
      <c r="E14" s="123"/>
      <c r="F14" s="123"/>
      <c r="G14" s="19">
        <v>1545.12</v>
      </c>
      <c r="H14" s="8"/>
    </row>
    <row r="15" spans="1:8" ht="33" customHeight="1" x14ac:dyDescent="0.2">
      <c r="A15" s="8"/>
      <c r="B15" s="8"/>
      <c r="C15" s="15">
        <v>2</v>
      </c>
      <c r="D15" s="105" t="s">
        <v>5</v>
      </c>
      <c r="E15" s="106"/>
      <c r="F15" s="106"/>
      <c r="G15" s="19">
        <f>G16+G26</f>
        <v>561647.35000000009</v>
      </c>
      <c r="H15" s="8"/>
    </row>
    <row r="16" spans="1:8" ht="33" customHeight="1" x14ac:dyDescent="0.2">
      <c r="A16" s="8"/>
      <c r="B16" s="8"/>
      <c r="C16" s="20" t="s">
        <v>53</v>
      </c>
      <c r="D16" s="113" t="s">
        <v>46</v>
      </c>
      <c r="E16" s="124"/>
      <c r="F16" s="124"/>
      <c r="G16" s="19">
        <f>G17+G18+G19+G24+G25</f>
        <v>514515.79000000004</v>
      </c>
      <c r="H16" s="8"/>
    </row>
    <row r="17" spans="1:8" ht="21.75" customHeight="1" x14ac:dyDescent="0.2">
      <c r="A17" s="8"/>
      <c r="B17" s="8"/>
      <c r="C17" s="21" t="s">
        <v>7</v>
      </c>
      <c r="D17" s="22" t="s">
        <v>66</v>
      </c>
      <c r="E17" s="23"/>
      <c r="F17" s="24"/>
      <c r="G17" s="25">
        <v>0</v>
      </c>
      <c r="H17" s="8"/>
    </row>
    <row r="18" spans="1:8" ht="15.75" customHeight="1" x14ac:dyDescent="0.2">
      <c r="A18" s="8"/>
      <c r="B18" s="8"/>
      <c r="C18" s="21" t="s">
        <v>8</v>
      </c>
      <c r="D18" s="125" t="s">
        <v>67</v>
      </c>
      <c r="E18" s="126"/>
      <c r="F18" s="126"/>
      <c r="G18" s="25">
        <v>0</v>
      </c>
      <c r="H18" s="8"/>
    </row>
    <row r="19" spans="1:8" ht="32.25" customHeight="1" x14ac:dyDescent="0.2">
      <c r="A19" s="8"/>
      <c r="B19" s="8"/>
      <c r="C19" s="21" t="s">
        <v>9</v>
      </c>
      <c r="D19" s="105" t="s">
        <v>10</v>
      </c>
      <c r="E19" s="106"/>
      <c r="F19" s="106"/>
      <c r="G19" s="27">
        <f>G21+G22</f>
        <v>440815.79000000004</v>
      </c>
      <c r="H19" s="8"/>
    </row>
    <row r="20" spans="1:8" ht="33.75" customHeight="1" x14ac:dyDescent="0.2">
      <c r="A20" s="8"/>
      <c r="B20" s="8"/>
      <c r="C20" s="21" t="s">
        <v>11</v>
      </c>
      <c r="D20" s="105" t="s">
        <v>12</v>
      </c>
      <c r="E20" s="106"/>
      <c r="F20" s="106"/>
      <c r="G20" s="25" t="s">
        <v>52</v>
      </c>
      <c r="H20" s="8"/>
    </row>
    <row r="21" spans="1:8" ht="33.75" customHeight="1" x14ac:dyDescent="0.2">
      <c r="A21" s="8"/>
      <c r="B21" s="8"/>
      <c r="C21" s="21" t="s">
        <v>13</v>
      </c>
      <c r="D21" s="105" t="s">
        <v>14</v>
      </c>
      <c r="E21" s="106"/>
      <c r="F21" s="106"/>
      <c r="G21" s="27">
        <v>277000</v>
      </c>
      <c r="H21" s="8"/>
    </row>
    <row r="22" spans="1:8" ht="32.25" customHeight="1" x14ac:dyDescent="0.2">
      <c r="A22" s="8"/>
      <c r="B22" s="8"/>
      <c r="C22" s="21" t="s">
        <v>15</v>
      </c>
      <c r="D22" s="105" t="s">
        <v>16</v>
      </c>
      <c r="E22" s="106"/>
      <c r="F22" s="106"/>
      <c r="G22" s="25">
        <v>163815.79</v>
      </c>
      <c r="H22" s="8"/>
    </row>
    <row r="23" spans="1:8" ht="34.5" customHeight="1" x14ac:dyDescent="0.2">
      <c r="A23" s="8"/>
      <c r="B23" s="8"/>
      <c r="C23" s="21" t="s">
        <v>17</v>
      </c>
      <c r="D23" s="107" t="s">
        <v>18</v>
      </c>
      <c r="E23" s="108"/>
      <c r="F23" s="108"/>
      <c r="G23" s="25" t="s">
        <v>52</v>
      </c>
      <c r="H23" s="8"/>
    </row>
    <row r="24" spans="1:8" ht="32.25" customHeight="1" x14ac:dyDescent="0.2">
      <c r="A24" s="8"/>
      <c r="B24" s="8"/>
      <c r="C24" s="21" t="s">
        <v>19</v>
      </c>
      <c r="D24" s="105" t="s">
        <v>20</v>
      </c>
      <c r="E24" s="106"/>
      <c r="F24" s="106"/>
      <c r="G24" s="25">
        <v>73700</v>
      </c>
      <c r="H24" s="8"/>
    </row>
    <row r="25" spans="1:8" ht="15.75" x14ac:dyDescent="0.2">
      <c r="A25" s="8"/>
      <c r="B25" s="8"/>
      <c r="C25" s="28" t="s">
        <v>61</v>
      </c>
      <c r="D25" s="109" t="s">
        <v>60</v>
      </c>
      <c r="E25" s="110"/>
      <c r="F25" s="110"/>
      <c r="G25" s="29">
        <v>0</v>
      </c>
      <c r="H25" s="8"/>
    </row>
    <row r="26" spans="1:8" ht="95.25" customHeight="1" x14ac:dyDescent="0.2">
      <c r="A26" s="8"/>
      <c r="B26" s="8"/>
      <c r="C26" s="20" t="s">
        <v>54</v>
      </c>
      <c r="D26" s="113" t="s">
        <v>68</v>
      </c>
      <c r="E26" s="106"/>
      <c r="F26" s="106"/>
      <c r="G26" s="19">
        <f>G31+G30+G29+G28+G27</f>
        <v>47131.56</v>
      </c>
      <c r="H26" s="8"/>
    </row>
    <row r="27" spans="1:8" ht="15.75" customHeight="1" x14ac:dyDescent="0.2">
      <c r="A27" s="8"/>
      <c r="B27" s="8"/>
      <c r="C27" s="21" t="s">
        <v>21</v>
      </c>
      <c r="D27" s="107" t="s">
        <v>22</v>
      </c>
      <c r="E27" s="108"/>
      <c r="F27" s="108"/>
      <c r="G27" s="25">
        <v>11274.14</v>
      </c>
      <c r="H27" s="8"/>
    </row>
    <row r="28" spans="1:8" ht="15.75" x14ac:dyDescent="0.2">
      <c r="A28" s="8"/>
      <c r="B28" s="8"/>
      <c r="C28" s="21" t="s">
        <v>23</v>
      </c>
      <c r="D28" s="107" t="s">
        <v>24</v>
      </c>
      <c r="E28" s="108"/>
      <c r="F28" s="108"/>
      <c r="G28" s="25">
        <v>1631.49</v>
      </c>
      <c r="H28" s="8"/>
    </row>
    <row r="29" spans="1:8" ht="15.75" x14ac:dyDescent="0.2">
      <c r="A29" s="8"/>
      <c r="B29" s="8"/>
      <c r="C29" s="21" t="s">
        <v>25</v>
      </c>
      <c r="D29" s="107" t="s">
        <v>26</v>
      </c>
      <c r="E29" s="108"/>
      <c r="F29" s="108"/>
      <c r="G29" s="25">
        <v>0</v>
      </c>
      <c r="H29" s="8"/>
    </row>
    <row r="30" spans="1:8" ht="15.75" x14ac:dyDescent="0.2">
      <c r="A30" s="8"/>
      <c r="B30" s="8"/>
      <c r="C30" s="21" t="s">
        <v>27</v>
      </c>
      <c r="D30" s="107" t="s">
        <v>28</v>
      </c>
      <c r="E30" s="108"/>
      <c r="F30" s="108"/>
      <c r="G30" s="25" t="s">
        <v>52</v>
      </c>
      <c r="H30" s="8"/>
    </row>
    <row r="31" spans="1:8" ht="15.75" customHeight="1" x14ac:dyDescent="0.2">
      <c r="A31" s="8"/>
      <c r="B31" s="8"/>
      <c r="C31" s="21" t="s">
        <v>29</v>
      </c>
      <c r="D31" s="105" t="s">
        <v>30</v>
      </c>
      <c r="E31" s="106"/>
      <c r="F31" s="106"/>
      <c r="G31" s="27">
        <v>34225.93</v>
      </c>
      <c r="H31" s="8"/>
    </row>
    <row r="32" spans="1:8" ht="81" customHeight="1" x14ac:dyDescent="0.2">
      <c r="A32" s="8"/>
      <c r="B32" s="8"/>
      <c r="C32" s="20" t="s">
        <v>55</v>
      </c>
      <c r="D32" s="113" t="s">
        <v>69</v>
      </c>
      <c r="E32" s="106"/>
      <c r="F32" s="106"/>
      <c r="G32" s="17">
        <v>0</v>
      </c>
      <c r="H32" s="8"/>
    </row>
    <row r="33" spans="1:8" ht="15.75" customHeight="1" x14ac:dyDescent="0.2">
      <c r="A33" s="8"/>
      <c r="B33" s="8"/>
      <c r="C33" s="21" t="s">
        <v>31</v>
      </c>
      <c r="D33" s="107" t="s">
        <v>22</v>
      </c>
      <c r="E33" s="108"/>
      <c r="F33" s="108"/>
      <c r="G33" s="25" t="s">
        <v>52</v>
      </c>
      <c r="H33" s="8"/>
    </row>
    <row r="34" spans="1:8" ht="15.75" x14ac:dyDescent="0.2">
      <c r="A34" s="8"/>
      <c r="B34" s="8"/>
      <c r="C34" s="21" t="s">
        <v>32</v>
      </c>
      <c r="D34" s="107" t="s">
        <v>24</v>
      </c>
      <c r="E34" s="108"/>
      <c r="F34" s="108"/>
      <c r="G34" s="25">
        <v>0</v>
      </c>
      <c r="H34" s="8"/>
    </row>
    <row r="35" spans="1:8" ht="15.75" x14ac:dyDescent="0.2">
      <c r="A35" s="8"/>
      <c r="B35" s="8"/>
      <c r="C35" s="21" t="s">
        <v>33</v>
      </c>
      <c r="D35" s="107" t="s">
        <v>26</v>
      </c>
      <c r="E35" s="108"/>
      <c r="F35" s="108"/>
      <c r="G35" s="25" t="s">
        <v>52</v>
      </c>
      <c r="H35" s="8"/>
    </row>
    <row r="36" spans="1:8" ht="15.75" x14ac:dyDescent="0.2">
      <c r="A36" s="8"/>
      <c r="B36" s="8"/>
      <c r="C36" s="21" t="s">
        <v>34</v>
      </c>
      <c r="D36" s="107" t="s">
        <v>28</v>
      </c>
      <c r="E36" s="108"/>
      <c r="F36" s="108"/>
      <c r="G36" s="25" t="s">
        <v>52</v>
      </c>
      <c r="H36" s="8"/>
    </row>
    <row r="37" spans="1:8" ht="15.75" customHeight="1" x14ac:dyDescent="0.2">
      <c r="A37" s="8"/>
      <c r="B37" s="8"/>
      <c r="C37" s="21" t="s">
        <v>35</v>
      </c>
      <c r="D37" s="105" t="s">
        <v>30</v>
      </c>
      <c r="E37" s="106"/>
      <c r="F37" s="106"/>
      <c r="G37" s="25" t="s">
        <v>52</v>
      </c>
      <c r="H37" s="8"/>
    </row>
    <row r="38" spans="1:8" ht="21" customHeight="1" x14ac:dyDescent="0.2">
      <c r="A38" s="8"/>
      <c r="B38" s="8"/>
      <c r="C38" s="15">
        <v>3</v>
      </c>
      <c r="D38" s="105" t="s">
        <v>36</v>
      </c>
      <c r="E38" s="106"/>
      <c r="F38" s="106"/>
      <c r="G38" s="19">
        <f>G39+G40</f>
        <v>557936.11</v>
      </c>
      <c r="H38" s="8"/>
    </row>
    <row r="39" spans="1:8" ht="31.5" customHeight="1" x14ac:dyDescent="0.2">
      <c r="A39" s="8"/>
      <c r="B39" s="8"/>
      <c r="C39" s="20" t="s">
        <v>56</v>
      </c>
      <c r="D39" s="105" t="s">
        <v>37</v>
      </c>
      <c r="E39" s="106"/>
      <c r="F39" s="106"/>
      <c r="G39" s="19">
        <v>510804.55</v>
      </c>
      <c r="H39" s="8"/>
    </row>
    <row r="40" spans="1:8" ht="67.5" customHeight="1" x14ac:dyDescent="0.2">
      <c r="A40" s="8"/>
      <c r="B40" s="8"/>
      <c r="C40" s="20" t="s">
        <v>57</v>
      </c>
      <c r="D40" s="105" t="s">
        <v>38</v>
      </c>
      <c r="E40" s="106"/>
      <c r="F40" s="106"/>
      <c r="G40" s="19">
        <f>G41+G42+G43+G44+G45</f>
        <v>47131.56</v>
      </c>
      <c r="H40" s="8"/>
    </row>
    <row r="41" spans="1:8" ht="15.75" customHeight="1" x14ac:dyDescent="0.2">
      <c r="A41" s="8"/>
      <c r="B41" s="8"/>
      <c r="C41" s="21" t="s">
        <v>39</v>
      </c>
      <c r="D41" s="107" t="s">
        <v>22</v>
      </c>
      <c r="E41" s="108"/>
      <c r="F41" s="108"/>
      <c r="G41" s="25">
        <v>11274.14</v>
      </c>
      <c r="H41" s="8"/>
    </row>
    <row r="42" spans="1:8" ht="15.75" x14ac:dyDescent="0.2">
      <c r="A42" s="8"/>
      <c r="B42" s="8"/>
      <c r="C42" s="21" t="s">
        <v>40</v>
      </c>
      <c r="D42" s="107" t="s">
        <v>24</v>
      </c>
      <c r="E42" s="108"/>
      <c r="F42" s="108"/>
      <c r="G42" s="25">
        <v>1631.49</v>
      </c>
      <c r="H42" s="8"/>
    </row>
    <row r="43" spans="1:8" ht="15.75" x14ac:dyDescent="0.2">
      <c r="A43" s="8"/>
      <c r="B43" s="8"/>
      <c r="C43" s="21" t="s">
        <v>41</v>
      </c>
      <c r="D43" s="107" t="s">
        <v>26</v>
      </c>
      <c r="E43" s="108"/>
      <c r="F43" s="108"/>
      <c r="G43" s="25">
        <v>0</v>
      </c>
      <c r="H43" s="8"/>
    </row>
    <row r="44" spans="1:8" ht="15.75" x14ac:dyDescent="0.2">
      <c r="A44" s="8"/>
      <c r="B44" s="8"/>
      <c r="C44" s="21" t="s">
        <v>42</v>
      </c>
      <c r="D44" s="107" t="s">
        <v>28</v>
      </c>
      <c r="E44" s="108"/>
      <c r="F44" s="108"/>
      <c r="G44" s="25" t="s">
        <v>52</v>
      </c>
      <c r="H44" s="8"/>
    </row>
    <row r="45" spans="1:8" ht="15.75" customHeight="1" x14ac:dyDescent="0.2">
      <c r="A45" s="8"/>
      <c r="B45" s="8"/>
      <c r="C45" s="21" t="s">
        <v>43</v>
      </c>
      <c r="D45" s="105" t="s">
        <v>30</v>
      </c>
      <c r="E45" s="106"/>
      <c r="F45" s="106"/>
      <c r="G45" s="27">
        <v>34225.93</v>
      </c>
      <c r="H45" s="8"/>
    </row>
    <row r="46" spans="1:8" ht="15.75" customHeight="1" x14ac:dyDescent="0.2">
      <c r="A46" s="8"/>
      <c r="B46" s="8"/>
      <c r="C46" s="15">
        <v>4</v>
      </c>
      <c r="D46" s="105" t="s">
        <v>44</v>
      </c>
      <c r="E46" s="106"/>
      <c r="F46" s="106"/>
      <c r="G46" s="17">
        <f>G14+G16-G39</f>
        <v>5256.3600000000442</v>
      </c>
      <c r="H46" s="8"/>
    </row>
    <row r="47" spans="1:8" ht="15.75" customHeight="1" x14ac:dyDescent="0.2">
      <c r="A47" s="8"/>
      <c r="B47" s="8"/>
      <c r="C47" s="111" t="s">
        <v>45</v>
      </c>
      <c r="D47" s="112"/>
      <c r="E47" s="112"/>
      <c r="F47" s="112"/>
      <c r="G47" s="16">
        <v>278102.68</v>
      </c>
      <c r="H47" s="8"/>
    </row>
    <row r="48" spans="1:8" x14ac:dyDescent="0.2">
      <c r="A48" s="8"/>
      <c r="B48" s="8"/>
      <c r="C48" s="8"/>
      <c r="D48" s="8"/>
      <c r="E48" s="8"/>
      <c r="F48" s="8"/>
      <c r="G48" s="8"/>
      <c r="H48" s="8"/>
    </row>
    <row r="49" spans="1:8" ht="15.75" customHeight="1" x14ac:dyDescent="0.2">
      <c r="A49" s="8"/>
      <c r="B49" s="8"/>
      <c r="C49" s="8"/>
      <c r="D49" s="101" t="s">
        <v>102</v>
      </c>
      <c r="E49" s="101"/>
      <c r="F49" s="101"/>
      <c r="G49" s="101"/>
      <c r="H49" s="8"/>
    </row>
    <row r="50" spans="1:8" ht="15.75" customHeight="1" x14ac:dyDescent="0.2">
      <c r="A50" s="8"/>
      <c r="B50" s="8"/>
      <c r="C50" s="8"/>
      <c r="D50" s="102" t="s">
        <v>101</v>
      </c>
      <c r="E50" s="102"/>
      <c r="F50" s="102"/>
      <c r="G50" s="102"/>
      <c r="H50" s="8"/>
    </row>
    <row r="51" spans="1:8" ht="15.75" customHeight="1" x14ac:dyDescent="0.2">
      <c r="A51" s="8"/>
      <c r="B51" s="8"/>
      <c r="C51" s="32"/>
      <c r="D51" s="102" t="s">
        <v>104</v>
      </c>
      <c r="E51" s="102"/>
      <c r="F51" s="102"/>
      <c r="G51" s="102"/>
      <c r="H51" s="102"/>
    </row>
    <row r="52" spans="1:8" x14ac:dyDescent="0.2">
      <c r="A52" s="8"/>
      <c r="B52" s="8"/>
      <c r="C52" s="8"/>
      <c r="D52" s="8"/>
      <c r="E52" s="8"/>
      <c r="F52" s="8"/>
      <c r="G52" s="8"/>
      <c r="H52" s="8"/>
    </row>
    <row r="53" spans="1:8" ht="82.5" customHeight="1" x14ac:dyDescent="0.2">
      <c r="A53" s="8"/>
      <c r="B53" s="8"/>
      <c r="C53" s="103" t="s">
        <v>105</v>
      </c>
      <c r="D53" s="104"/>
      <c r="E53" s="33" t="s">
        <v>65</v>
      </c>
      <c r="F53" s="34" t="s">
        <v>64</v>
      </c>
      <c r="G53" s="35" t="s">
        <v>106</v>
      </c>
      <c r="H53" s="8"/>
    </row>
    <row r="54" spans="1:8" x14ac:dyDescent="0.2">
      <c r="A54" s="8"/>
      <c r="B54" s="8"/>
      <c r="C54" s="114">
        <v>1</v>
      </c>
      <c r="D54" s="115"/>
      <c r="E54" s="36">
        <v>2</v>
      </c>
      <c r="F54" s="37">
        <v>3</v>
      </c>
      <c r="G54" s="37">
        <v>4</v>
      </c>
      <c r="H54" s="8"/>
    </row>
    <row r="55" spans="1:8" ht="15.75" x14ac:dyDescent="0.2">
      <c r="A55" s="8"/>
      <c r="B55" s="8"/>
      <c r="C55" s="116">
        <f>G38+G47</f>
        <v>836038.79</v>
      </c>
      <c r="D55" s="117"/>
      <c r="E55" s="52">
        <v>1529896.72</v>
      </c>
      <c r="F55" s="38">
        <v>65830540</v>
      </c>
      <c r="G55" s="39">
        <f>F55-E55</f>
        <v>64300643.280000001</v>
      </c>
      <c r="H55" s="8"/>
    </row>
    <row r="57" spans="1:8" x14ac:dyDescent="0.2">
      <c r="E57" s="7"/>
    </row>
  </sheetData>
  <mergeCells count="46">
    <mergeCell ref="C55:D55"/>
    <mergeCell ref="D42:F42"/>
    <mergeCell ref="D43:F43"/>
    <mergeCell ref="D44:F44"/>
    <mergeCell ref="D45:F45"/>
    <mergeCell ref="D46:F46"/>
    <mergeCell ref="C47:F47"/>
    <mergeCell ref="D49:G49"/>
    <mergeCell ref="D50:G50"/>
    <mergeCell ref="C53:D53"/>
    <mergeCell ref="C54:D54"/>
    <mergeCell ref="D51:H51"/>
    <mergeCell ref="D41:F41"/>
    <mergeCell ref="D30:F30"/>
    <mergeCell ref="D31:F31"/>
    <mergeCell ref="D32:F32"/>
    <mergeCell ref="D33:F33"/>
    <mergeCell ref="D34:F34"/>
    <mergeCell ref="D35:F35"/>
    <mergeCell ref="D36:F36"/>
    <mergeCell ref="D37:F37"/>
    <mergeCell ref="D38:F38"/>
    <mergeCell ref="D39:F39"/>
    <mergeCell ref="D40:F40"/>
    <mergeCell ref="D29:F29"/>
    <mergeCell ref="D18:F18"/>
    <mergeCell ref="D19:F19"/>
    <mergeCell ref="D20:F20"/>
    <mergeCell ref="D21:F21"/>
    <mergeCell ref="D22:F22"/>
    <mergeCell ref="D23:F23"/>
    <mergeCell ref="D24:F24"/>
    <mergeCell ref="D25:F25"/>
    <mergeCell ref="D26:F26"/>
    <mergeCell ref="D27:F27"/>
    <mergeCell ref="D28:F28"/>
    <mergeCell ref="D12:F12"/>
    <mergeCell ref="D13:F13"/>
    <mergeCell ref="D14:F14"/>
    <mergeCell ref="D15:F15"/>
    <mergeCell ref="D16:F16"/>
    <mergeCell ref="E2:G2"/>
    <mergeCell ref="F3:G3"/>
    <mergeCell ref="D6:G6"/>
    <mergeCell ref="D7:G7"/>
    <mergeCell ref="D8:H8"/>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11</vt:i4>
      </vt:variant>
    </vt:vector>
  </HeadingPairs>
  <TitlesOfParts>
    <vt:vector size="11" baseType="lpstr">
      <vt:lpstr>Anexa 1</vt:lpstr>
      <vt:lpstr>Anexa 2</vt:lpstr>
      <vt:lpstr>Anexa 3</vt:lpstr>
      <vt:lpstr>Anexa 4</vt:lpstr>
      <vt:lpstr>Anexa 5</vt:lpstr>
      <vt:lpstr>Anexa 6</vt:lpstr>
      <vt:lpstr>Anexa 7</vt:lpstr>
      <vt:lpstr>Anexa 8</vt:lpstr>
      <vt:lpstr>Anexa 9</vt:lpstr>
      <vt:lpstr>Anexa 10</vt:lpstr>
      <vt:lpstr>Anexa 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Buecicu Tatiana</cp:lastModifiedBy>
  <dcterms:created xsi:type="dcterms:W3CDTF">2024-09-05T16:29:52Z</dcterms:created>
  <dcterms:modified xsi:type="dcterms:W3CDTF">2024-10-30T11:20:22Z</dcterms:modified>
</cp:coreProperties>
</file>