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DAD\Mapa_de_schimb_DAD\1_Ședințe_HCEC_2024\11_noiembrie\HCEC_3182_02.11.2024\"/>
    </mc:Choice>
  </mc:AlternateContent>
  <bookViews>
    <workbookView xWindow="0" yWindow="0" windowWidth="28800" windowHeight="12435" activeTab="10"/>
  </bookViews>
  <sheets>
    <sheet name="Anexa 1" sheetId="3" r:id="rId1"/>
    <sheet name="Anexa 2" sheetId="7" r:id="rId2"/>
    <sheet name="Anexa 3" sheetId="13" r:id="rId3"/>
    <sheet name="Anexa 4" sheetId="11" r:id="rId4"/>
    <sheet name="Anexa 5" sheetId="14" r:id="rId5"/>
    <sheet name="Anexa 6" sheetId="4" r:id="rId6"/>
    <sheet name="Anexa 7" sheetId="16" r:id="rId7"/>
    <sheet name="Anexa 8" sheetId="20" r:id="rId8"/>
    <sheet name="Anexa 9" sheetId="17" r:id="rId9"/>
    <sheet name="Anexa 10" sheetId="18" r:id="rId10"/>
    <sheet name="Anexa 11" sheetId="19" r:id="rId11"/>
  </sheets>
  <calcPr calcId="152511"/>
</workbook>
</file>

<file path=xl/calcChain.xml><?xml version="1.0" encoding="utf-8"?>
<calcChain xmlns="http://schemas.openxmlformats.org/spreadsheetml/2006/main">
  <c r="G38" i="11" l="1"/>
  <c r="G38" i="3"/>
  <c r="F19" i="11" l="1"/>
  <c r="G40" i="11" l="1"/>
  <c r="G32" i="11"/>
  <c r="G26" i="11"/>
  <c r="G19" i="11"/>
  <c r="G16" i="11"/>
  <c r="G15" i="11" s="1"/>
  <c r="H40" i="19" l="1"/>
  <c r="H38" i="19" s="1"/>
  <c r="H32" i="19"/>
  <c r="H26" i="19"/>
  <c r="H19" i="19"/>
  <c r="H16" i="19" s="1"/>
  <c r="H15" i="19" s="1"/>
  <c r="G32" i="19"/>
  <c r="H40" i="18"/>
  <c r="H38" i="18" s="1"/>
  <c r="H32" i="18"/>
  <c r="H26" i="18"/>
  <c r="H19" i="18"/>
  <c r="H16" i="18" s="1"/>
  <c r="H15" i="18" s="1"/>
  <c r="H19" i="17" l="1"/>
  <c r="H16" i="17" s="1"/>
  <c r="H26" i="17"/>
  <c r="H32" i="17"/>
  <c r="H40" i="17"/>
  <c r="H38" i="17" s="1"/>
  <c r="G32" i="17"/>
  <c r="G46" i="20"/>
  <c r="G40" i="20"/>
  <c r="G38" i="20" s="1"/>
  <c r="G32" i="20"/>
  <c r="G26" i="20"/>
  <c r="G19" i="20"/>
  <c r="G16" i="20"/>
  <c r="G15" i="20" l="1"/>
  <c r="H15" i="17"/>
  <c r="I38" i="16"/>
  <c r="I40" i="16"/>
  <c r="I32" i="16"/>
  <c r="I26" i="16"/>
  <c r="I19" i="16"/>
  <c r="I16" i="16" s="1"/>
  <c r="I15" i="16" s="1"/>
  <c r="H26" i="16"/>
  <c r="G33" i="4"/>
  <c r="G41" i="4"/>
  <c r="G39" i="4" s="1"/>
  <c r="G27" i="4"/>
  <c r="G20" i="4"/>
  <c r="G17" i="4" s="1"/>
  <c r="G16" i="4" s="1"/>
  <c r="F19" i="14" l="1"/>
  <c r="G40" i="14"/>
  <c r="G38" i="14" s="1"/>
  <c r="G32" i="14"/>
  <c r="G26" i="14"/>
  <c r="G19" i="14"/>
  <c r="G16" i="14" s="1"/>
  <c r="G15" i="14" l="1"/>
  <c r="G40" i="13" l="1"/>
  <c r="G38" i="13" l="1"/>
  <c r="G32" i="13"/>
  <c r="G26" i="13"/>
  <c r="G19" i="13"/>
  <c r="G16" i="13" s="1"/>
  <c r="G15" i="13" l="1"/>
  <c r="G32" i="3"/>
  <c r="G26" i="3"/>
  <c r="G19" i="3"/>
  <c r="F40" i="13" l="1"/>
  <c r="F38" i="13" s="1"/>
  <c r="B55" i="13" s="1"/>
  <c r="F32" i="13"/>
  <c r="F26" i="13"/>
  <c r="F19" i="13"/>
  <c r="F16" i="13" s="1"/>
  <c r="F19" i="7"/>
  <c r="F15" i="13" l="1"/>
  <c r="F46" i="13"/>
  <c r="H55" i="16"/>
  <c r="H40" i="16" l="1"/>
  <c r="H38" i="16" s="1"/>
  <c r="E55" i="16" s="1"/>
  <c r="H32" i="16"/>
  <c r="H16" i="16" l="1"/>
  <c r="H46" i="16" s="1"/>
  <c r="F41" i="4"/>
  <c r="F33" i="4"/>
  <c r="F27" i="4"/>
  <c r="F20" i="4"/>
  <c r="F17" i="4" s="1"/>
  <c r="F39" i="4" l="1"/>
  <c r="B56" i="4" s="1"/>
  <c r="F16" i="4"/>
  <c r="F47" i="4"/>
  <c r="H15" i="16"/>
  <c r="F40" i="20"/>
  <c r="F38" i="20" s="1"/>
  <c r="B55" i="20" s="1"/>
  <c r="F26" i="20"/>
  <c r="F19" i="20"/>
  <c r="F16" i="20" s="1"/>
  <c r="F46" i="20" s="1"/>
  <c r="F40" i="14"/>
  <c r="F38" i="14" s="1"/>
  <c r="B55" i="14" s="1"/>
  <c r="F32" i="14"/>
  <c r="F26" i="14"/>
  <c r="F16" i="14"/>
  <c r="F46" i="14" s="1"/>
  <c r="F40" i="11"/>
  <c r="F38" i="11" s="1"/>
  <c r="B55" i="11" s="1"/>
  <c r="F16" i="11"/>
  <c r="F46" i="11" s="1"/>
  <c r="F15" i="20" l="1"/>
  <c r="F15" i="11"/>
  <c r="F15" i="14"/>
  <c r="G40" i="18"/>
  <c r="G38" i="18" s="1"/>
  <c r="C55" i="18" s="1"/>
  <c r="G26" i="18"/>
  <c r="G19" i="18"/>
  <c r="G16" i="18" s="1"/>
  <c r="G40" i="19"/>
  <c r="G38" i="19" s="1"/>
  <c r="C55" i="19" s="1"/>
  <c r="G26" i="19"/>
  <c r="G46" i="18" l="1"/>
  <c r="G15" i="18"/>
  <c r="G19" i="19"/>
  <c r="G16" i="19" s="1"/>
  <c r="G15" i="19" s="1"/>
  <c r="G46" i="19" l="1"/>
  <c r="G40" i="3"/>
  <c r="C55" i="3" s="1"/>
  <c r="G16" i="3"/>
  <c r="G15" i="3" l="1"/>
  <c r="G46" i="3"/>
  <c r="G40" i="17"/>
  <c r="G38" i="17" s="1"/>
  <c r="C55" i="17" s="1"/>
  <c r="G26" i="17"/>
  <c r="G19" i="17"/>
  <c r="G16" i="17" s="1"/>
  <c r="G15" i="17" l="1"/>
  <c r="G46" i="17"/>
  <c r="F32" i="7"/>
  <c r="F26" i="7"/>
  <c r="F40" i="7"/>
  <c r="F38" i="7" s="1"/>
  <c r="F16" i="7"/>
  <c r="F46" i="7" l="1"/>
  <c r="F15" i="7"/>
  <c r="B55" i="7"/>
  <c r="G55" i="19"/>
  <c r="G55" i="18"/>
  <c r="G55" i="17"/>
  <c r="F55" i="20"/>
  <c r="F55" i="14"/>
  <c r="F55" i="7" l="1"/>
  <c r="F56" i="4"/>
  <c r="F55" i="11"/>
  <c r="F55" i="13"/>
  <c r="G55" i="3" l="1"/>
</calcChain>
</file>

<file path=xl/sharedStrings.xml><?xml version="1.0" encoding="utf-8"?>
<sst xmlns="http://schemas.openxmlformats.org/spreadsheetml/2006/main" count="969" uniqueCount="119">
  <si>
    <r>
      <rPr>
        <sz val="12"/>
        <rFont val="Times New Roman"/>
        <family val="1"/>
      </rPr>
      <t>la hotărârea Comisiei Electorale Centrale</t>
    </r>
  </si>
  <si>
    <r>
      <rPr>
        <sz val="12"/>
        <rFont val="Times New Roman"/>
        <family val="1"/>
      </rPr>
      <t>(lei)</t>
    </r>
  </si>
  <si>
    <r>
      <rPr>
        <b/>
        <sz val="12"/>
        <rFont val="Times New Roman"/>
        <family val="1"/>
      </rPr>
      <t>Nr. d/o</t>
    </r>
  </si>
  <si>
    <r>
      <rPr>
        <b/>
        <sz val="12"/>
        <rFont val="Times New Roman"/>
        <family val="1"/>
      </rPr>
      <t>Denumirea indicatorilor</t>
    </r>
  </si>
  <si>
    <r>
      <rPr>
        <b/>
        <sz val="12"/>
        <rFont val="Times New Roman"/>
        <family val="1"/>
      </rPr>
      <t>Soldul mijloacelor financiare la începutul perioadei</t>
    </r>
  </si>
  <si>
    <r>
      <rPr>
        <b/>
        <sz val="12"/>
        <rFont val="Times New Roman"/>
        <family val="1"/>
      </rPr>
      <t>Venituri în perioada activității, total (2.1+2.2+2.3), inclusiv:</t>
    </r>
  </si>
  <si>
    <r>
      <rPr>
        <b/>
        <sz val="12"/>
        <rFont val="Times New Roman"/>
        <family val="1"/>
      </rPr>
      <t>Venituri sub formă de mijloace financiare în perioada activității, total (2.1.1+2.1.2+2.1.3+2.1.4), inclusiv:</t>
    </r>
  </si>
  <si>
    <r>
      <rPr>
        <sz val="10"/>
        <rFont val="Times New Roman"/>
        <family val="1"/>
      </rPr>
      <t>2.1.1</t>
    </r>
  </si>
  <si>
    <r>
      <rPr>
        <sz val="10"/>
        <rFont val="Times New Roman"/>
        <family val="1"/>
      </rPr>
      <t>2.1.2</t>
    </r>
  </si>
  <si>
    <r>
      <rPr>
        <sz val="10"/>
        <rFont val="Times New Roman"/>
        <family val="1"/>
      </rPr>
      <t>2.1.3</t>
    </r>
  </si>
  <si>
    <r>
      <rPr>
        <sz val="12"/>
        <rFont val="Times New Roman"/>
        <family val="1"/>
      </rPr>
      <t>Mijloace financiare provenite din donații de la persoane fizice</t>
    </r>
  </si>
  <si>
    <r>
      <rPr>
        <sz val="10"/>
        <rFont val="Times New Roman"/>
        <family val="1"/>
      </rPr>
      <t>2.1.3.1</t>
    </r>
  </si>
  <si>
    <r>
      <rPr>
        <sz val="12"/>
        <rFont val="Times New Roman"/>
        <family val="1"/>
      </rPr>
      <t>Mijloace financiare provenite din donații de la persoane fizice membri de partid</t>
    </r>
  </si>
  <si>
    <r>
      <rPr>
        <sz val="10"/>
        <rFont val="Times New Roman"/>
        <family val="1"/>
      </rPr>
      <t>2.1.3.2</t>
    </r>
  </si>
  <si>
    <r>
      <rPr>
        <sz val="12"/>
        <rFont val="Times New Roman"/>
        <family val="1"/>
      </rPr>
      <t>Mijloace financiare primite din partea altor persoane fizice cu venituri din țară</t>
    </r>
  </si>
  <si>
    <r>
      <rPr>
        <sz val="10"/>
        <rFont val="Times New Roman"/>
        <family val="1"/>
      </rPr>
      <t>2.1.3.3</t>
    </r>
  </si>
  <si>
    <r>
      <rPr>
        <sz val="12"/>
        <rFont val="Times New Roman"/>
        <family val="1"/>
      </rPr>
      <t>Mijloace financiare primite din partea altor persoane fizice cu venituri din afara țării</t>
    </r>
  </si>
  <si>
    <r>
      <rPr>
        <sz val="10"/>
        <rFont val="Times New Roman"/>
        <family val="1"/>
      </rPr>
      <t>2.1.3.4</t>
    </r>
  </si>
  <si>
    <r>
      <rPr>
        <sz val="12"/>
        <rFont val="Times New Roman"/>
        <family val="1"/>
      </rPr>
      <t>Mijloace financiare primite din partea altor persoane cu statutspecial, în sensul Legii nr.133/2016</t>
    </r>
  </si>
  <si>
    <r>
      <rPr>
        <sz val="10"/>
        <rFont val="Times New Roman"/>
        <family val="1"/>
      </rPr>
      <t>2.1.4</t>
    </r>
  </si>
  <si>
    <r>
      <rPr>
        <sz val="12"/>
        <rFont val="Times New Roman"/>
        <family val="1"/>
      </rPr>
      <t>Mijloace financiare provenite din donații de la persoane juridice</t>
    </r>
  </si>
  <si>
    <r>
      <rPr>
        <sz val="10"/>
        <rFont val="Times New Roman"/>
        <family val="1"/>
      </rPr>
      <t>2.2.1</t>
    </r>
  </si>
  <si>
    <r>
      <rPr>
        <sz val="12"/>
        <rFont val="Times New Roman"/>
        <family val="1"/>
      </rPr>
      <t>proprietăți</t>
    </r>
  </si>
  <si>
    <r>
      <rPr>
        <sz val="10"/>
        <rFont val="Times New Roman"/>
        <family val="1"/>
      </rPr>
      <t>2.2.2</t>
    </r>
  </si>
  <si>
    <r>
      <rPr>
        <sz val="12"/>
        <rFont val="Times New Roman"/>
        <family val="1"/>
      </rPr>
      <t>bunuri</t>
    </r>
  </si>
  <si>
    <r>
      <rPr>
        <sz val="10"/>
        <rFont val="Times New Roman"/>
        <family val="1"/>
      </rPr>
      <t>2.2.3</t>
    </r>
  </si>
  <si>
    <r>
      <rPr>
        <sz val="12"/>
        <rFont val="Times New Roman"/>
        <family val="1"/>
      </rPr>
      <t>mărfuri</t>
    </r>
  </si>
  <si>
    <r>
      <rPr>
        <sz val="10"/>
        <rFont val="Times New Roman"/>
        <family val="1"/>
      </rPr>
      <t>2.2.4</t>
    </r>
  </si>
  <si>
    <r>
      <rPr>
        <sz val="12"/>
        <rFont val="Times New Roman"/>
        <family val="1"/>
      </rPr>
      <t>obiecte</t>
    </r>
  </si>
  <si>
    <r>
      <rPr>
        <sz val="10"/>
        <rFont val="Times New Roman"/>
        <family val="1"/>
      </rPr>
      <t>2.2.5</t>
    </r>
  </si>
  <si>
    <r>
      <rPr>
        <sz val="12"/>
        <rFont val="Times New Roman"/>
        <family val="1"/>
      </rPr>
      <t>lucrări sau servicii</t>
    </r>
  </si>
  <si>
    <r>
      <rPr>
        <sz val="10"/>
        <rFont val="Times New Roman"/>
        <family val="1"/>
      </rPr>
      <t>2.3.1</t>
    </r>
  </si>
  <si>
    <r>
      <rPr>
        <sz val="10"/>
        <rFont val="Times New Roman"/>
        <family val="1"/>
      </rPr>
      <t>2.3.2</t>
    </r>
  </si>
  <si>
    <r>
      <rPr>
        <sz val="10"/>
        <rFont val="Times New Roman"/>
        <family val="1"/>
      </rPr>
      <t>2.3.3</t>
    </r>
  </si>
  <si>
    <r>
      <rPr>
        <sz val="10"/>
        <rFont val="Times New Roman"/>
        <family val="1"/>
      </rPr>
      <t>2.3.4</t>
    </r>
  </si>
  <si>
    <r>
      <rPr>
        <sz val="10"/>
        <rFont val="Times New Roman"/>
        <family val="1"/>
      </rPr>
      <t>2.3.5</t>
    </r>
  </si>
  <si>
    <r>
      <rPr>
        <b/>
        <sz val="12"/>
        <rFont val="Times New Roman"/>
        <family val="1"/>
      </rPr>
      <t>Cheltuieli în perioada activității, total (3.1+3.2):</t>
    </r>
  </si>
  <si>
    <r>
      <rPr>
        <b/>
        <sz val="12"/>
        <rFont val="Times New Roman"/>
        <family val="1"/>
      </rPr>
      <t>Cheltuieli financiare pentru următoarele destinații, total</t>
    </r>
  </si>
  <si>
    <r>
      <rPr>
        <b/>
        <sz val="12"/>
        <rFont val="Times New Roman"/>
        <family val="1"/>
      </rPr>
      <t>Cheltuieli din donații sub formă de proprietăți, bunuri, mărfuri,obiecte, lucrări sau servicii gratuite ori în condiții mai avantajoase decât valoarea comercială sau de piață</t>
    </r>
  </si>
  <si>
    <r>
      <rPr>
        <sz val="10"/>
        <rFont val="Times New Roman"/>
        <family val="1"/>
      </rPr>
      <t>3.2.1</t>
    </r>
  </si>
  <si>
    <r>
      <rPr>
        <sz val="10"/>
        <rFont val="Times New Roman"/>
        <family val="1"/>
      </rPr>
      <t>3.2.2</t>
    </r>
  </si>
  <si>
    <r>
      <rPr>
        <sz val="10"/>
        <rFont val="Times New Roman"/>
        <family val="1"/>
      </rPr>
      <t>3.2.3</t>
    </r>
  </si>
  <si>
    <r>
      <rPr>
        <sz val="10"/>
        <rFont val="Times New Roman"/>
        <family val="1"/>
      </rPr>
      <t>3.2.4</t>
    </r>
  </si>
  <si>
    <r>
      <rPr>
        <sz val="10"/>
        <rFont val="Times New Roman"/>
        <family val="1"/>
      </rPr>
      <t>3.2.5</t>
    </r>
  </si>
  <si>
    <r>
      <rPr>
        <b/>
        <sz val="12"/>
        <rFont val="Times New Roman"/>
        <family val="1"/>
      </rPr>
      <t>Soldul mijloacelor financiare la sfârșitul perioadei</t>
    </r>
  </si>
  <si>
    <r>
      <rPr>
        <b/>
        <sz val="12"/>
        <rFont val="Times New Roman"/>
        <family val="1"/>
      </rPr>
      <t>Activitatea de voluntariat</t>
    </r>
  </si>
  <si>
    <t>Venituri sub formă de mijloace financiare în perioada activității, total (2.1.1+2.1.2+2.1.3+2.1.4), inclusiv:</t>
  </si>
  <si>
    <t>Cheltuieli din donații sub formă de proprietăți, bunuri, mărfuri, obiecte, lucrări sau servicii gratuite ori în condiții mai avantajoase decât valoarea comercială sau de piață</t>
  </si>
  <si>
    <t>Anexa nr. 3</t>
  </si>
  <si>
    <t>Nr. d/o</t>
  </si>
  <si>
    <t>(lei)</t>
  </si>
  <si>
    <t>Cheltuieli din donații sub formă de proprietăți, bunuri, mărfuri,obiecte, lucrări sau servicii gratuite ori în condiții mai avantajoase decât valoarea comercială sau de piață</t>
  </si>
  <si>
    <t>0,00</t>
  </si>
  <si>
    <t>2.1</t>
  </si>
  <si>
    <t>2.2</t>
  </si>
  <si>
    <t>2.3</t>
  </si>
  <si>
    <t>3.1</t>
  </si>
  <si>
    <t>3.2</t>
  </si>
  <si>
    <t>Anexa nr. 4</t>
  </si>
  <si>
    <t>Credite fără dobîndă de la stat</t>
  </si>
  <si>
    <t>2.1.5</t>
  </si>
  <si>
    <t>Anexa nr. 2</t>
  </si>
  <si>
    <t xml:space="preserve">        Anexa nr. 1</t>
  </si>
  <si>
    <t>Plafon general al mijloarelor financiare ce pot fi
transferate în contul „Fond electoral”</t>
  </si>
  <si>
    <t>Cheltuieli în campania electorală, total</t>
  </si>
  <si>
    <t>Mijloace financiare proprii din surse private</t>
  </si>
  <si>
    <t>Mijloace financiare proprii din surse publice</t>
  </si>
  <si>
    <t>Venituri din donații de la persoane fizice sub formă de proprietăți, bunuri, mărfuri, obiecte, lucrări sau servicii gratuite ori în condiții mai avantajoase decât valoarea comercială sau de piață, evaluate în lei</t>
  </si>
  <si>
    <t>Venituri din donații de la persoane juridice sub formă de proprietăți, bunuri, mărfuri, obiecte, lucrări sau servicii gratuite ori în condiții mai avantajoase decât valoarea comercială sau de piață, evaluate în lei</t>
  </si>
  <si>
    <t xml:space="preserve">        Anexa nr. 5</t>
  </si>
  <si>
    <t>Anexa nr. 6</t>
  </si>
  <si>
    <t xml:space="preserve">        Anexa nr. 7</t>
  </si>
  <si>
    <t xml:space="preserve">        Anexa nr. 8</t>
  </si>
  <si>
    <t xml:space="preserve">        Anexa nr. 9</t>
  </si>
  <si>
    <t xml:space="preserve">        Anexa nr. 10</t>
  </si>
  <si>
    <t xml:space="preserve">        Anexa nr. 11</t>
  </si>
  <si>
    <t>Moldova” pentru candidatul desemnat Alexandr Stoianoglo</t>
  </si>
  <si>
    <t xml:space="preserve">Veniturile și cheltuielile Partidului Politic „Partidul Socialiștilor din Republica
pentru candidatul desemnat Alexandr Stoianoglo,
</t>
  </si>
  <si>
    <t xml:space="preserve">Cheltuielile Partidului Politic „Partidul Socialiștilor din Republica
pentru candidatul desemnat Alexandr Stoianoglo,
</t>
  </si>
  <si>
    <t>și Solidaritate” pentru candidatul Maia Sandu</t>
  </si>
  <si>
    <t xml:space="preserve">Veniturile și cheltuielile Partidului Politic „Partidul Acțiune
pentru candidatul desemnat Maia Sandu
</t>
  </si>
  <si>
    <t xml:space="preserve">Cheltuielile Partidului Politic „Partidul Acțiune
pentru candidatul desemnat Maia Sandu
</t>
  </si>
  <si>
    <t xml:space="preserve">Veniturile și cheltuielile Partidului Politic „Partidul Nostru”
pentru candidatul desemnat Renato Usatîi
 concurentului electoral </t>
  </si>
  <si>
    <t>pentru candidatul desemnat Renato Usatîi,</t>
  </si>
  <si>
    <t xml:space="preserve">Cheltuielile Partidului Politic „Partidul Nostru”
pentru candidatul desemnat Renato Usatîi
 concurentului electoral </t>
  </si>
  <si>
    <t>Veniturile și cheltuielile Partidului Politic „Partidul pentru Viitorul Moldovei”</t>
  </si>
  <si>
    <t>pentru candidatul desemnat Vasile Tarlev,</t>
  </si>
  <si>
    <t>Cheltuielile Partidului Politic „Partidul pentru Viitorul Moldovei”</t>
  </si>
  <si>
    <t>și Consolidării Moldovei” pentru candidatul desemnat Ion Chicu,</t>
  </si>
  <si>
    <t>Cheltuielile Partidului Politic ”Partidul Dezvoltării și Consolidării Moldovei</t>
  </si>
  <si>
    <t>Moldovei” pentru candidatul desemnat Ion Chicu,</t>
  </si>
  <si>
    <t>Veniturile și cheltuielile Partidului Politic ”Partidul Dezvoltării</t>
  </si>
  <si>
    <t xml:space="preserve">Veniturile și cheltuielile candidatului </t>
  </si>
  <si>
    <t xml:space="preserve">Cheltuielile candidatului </t>
  </si>
  <si>
    <t xml:space="preserve">Andrei Năstase, desemnat de adunarea cetățenilor, </t>
  </si>
  <si>
    <t>Irina Vlah, desemnată de adunarea cetățenilor,</t>
  </si>
  <si>
    <t>Octavian Țîcu, desemnat de adunarea cetățenilor,</t>
  </si>
  <si>
    <t>Victoria Furtună, desemnată de adunarea cetățenilor,</t>
  </si>
  <si>
    <t>Tudor Ulianovschi, desemnat de adunarea cetățenilor,</t>
  </si>
  <si>
    <t>Veniturile și cheltuielile candidatului</t>
  </si>
  <si>
    <t>Natalia Morari, desemnată de adunarea cetățenilor,</t>
  </si>
  <si>
    <t>Cheltuielile candidatului</t>
  </si>
  <si>
    <t>Mijloace
bănești la situația din 07.10.2024</t>
  </si>
  <si>
    <t>la situația din 14 octombrie 2024</t>
  </si>
  <si>
    <t>Cheltuieli, la situația din 14.10.2024</t>
  </si>
  <si>
    <t>Mijloace
bănești la situația din 21.10.2024</t>
  </si>
  <si>
    <t>Cheltuieli, la situația din 21.10.2024</t>
  </si>
  <si>
    <t>Mijloace
bănești TOTAL</t>
  </si>
  <si>
    <t xml:space="preserve">la situația din 21 octombrie 2024 si Finalul </t>
  </si>
  <si>
    <t>la situația din 21 octombrie 2024 si  Finalul</t>
  </si>
  <si>
    <t>la situația din 21 octombrie 2024</t>
  </si>
  <si>
    <t xml:space="preserve">  </t>
  </si>
  <si>
    <t>Plafonul ramas neutilizat</t>
  </si>
  <si>
    <t xml:space="preserve">la situația din 21 octombrie 2024 </t>
  </si>
  <si>
    <t>la situația din 21 octombrie 2024 si Finalul</t>
  </si>
  <si>
    <t xml:space="preserve">                          </t>
  </si>
  <si>
    <t xml:space="preserve">la situația din  21 octombrie 2024 si Finalul </t>
  </si>
  <si>
    <r>
      <t xml:space="preserve">Cheltuieli în campania electorală, total, </t>
    </r>
    <r>
      <rPr>
        <sz val="12"/>
        <color rgb="FFFF0000"/>
        <rFont val="Times New Roman"/>
        <family val="1"/>
        <charset val="238"/>
      </rPr>
      <t xml:space="preserve"> </t>
    </r>
  </si>
  <si>
    <t>nr. 3182 din 2 noiembrie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</si>
</sst>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6" x14ac:knownFonts="1">
    <font>
      <sz val="10"/>
      <color rgb="FF000000"/>
      <name val="Times New Roman"/>
      <charset val="204"/>
    </font>
    <font>
      <sz val="12"/>
      <name val="Times New Roman"/>
      <family val="1"/>
      <charset val="238"/>
    </font>
    <font>
      <b/>
      <sz val="12"/>
      <name val="Times New Roman"/>
      <family val="1"/>
      <charset val="238"/>
    </font>
    <font>
      <sz val="9"/>
      <color rgb="FF000000"/>
      <name val="Times New Roman"/>
      <family val="2"/>
    </font>
    <font>
      <b/>
      <sz val="12"/>
      <color rgb="FF000000"/>
      <name val="Times New Roman"/>
      <family val="2"/>
    </font>
    <font>
      <b/>
      <sz val="11"/>
      <color rgb="FF000000"/>
      <name val="Times New Roman"/>
      <family val="2"/>
    </font>
    <font>
      <sz val="10"/>
      <name val="Times New Roman"/>
      <family val="1"/>
      <charset val="238"/>
    </font>
    <font>
      <sz val="12"/>
      <color rgb="FF000000"/>
      <name val="Times New Roman"/>
      <family val="2"/>
    </font>
    <font>
      <sz val="12"/>
      <name val="Times New Roman"/>
      <family val="1"/>
    </font>
    <font>
      <b/>
      <sz val="12"/>
      <name val="Times New Roman"/>
      <family val="1"/>
    </font>
    <font>
      <sz val="10"/>
      <name val="Times New Roman"/>
      <family val="1"/>
    </font>
    <font>
      <sz val="8"/>
      <color rgb="FF000000"/>
      <name val="Times New Roman"/>
      <family val="1"/>
    </font>
    <font>
      <b/>
      <sz val="12"/>
      <color rgb="FF000000"/>
      <name val="Times New Roman"/>
      <family val="1"/>
    </font>
    <font>
      <b/>
      <sz val="12"/>
      <color rgb="FF000000"/>
      <name val="Times New Roman"/>
      <family val="1"/>
      <charset val="238"/>
    </font>
    <font>
      <sz val="12"/>
      <color rgb="FF000000"/>
      <name val="Times New Roman"/>
      <family val="1"/>
      <charset val="238"/>
    </font>
    <font>
      <b/>
      <sz val="12"/>
      <name val="Times New Roman"/>
      <family val="2"/>
    </font>
    <font>
      <sz val="12"/>
      <color theme="1"/>
      <name val="Times New Roman"/>
      <family val="1"/>
      <charset val="238"/>
    </font>
    <font>
      <sz val="12"/>
      <color rgb="FF000000"/>
      <name val="Times New Roman"/>
      <family val="1"/>
    </font>
    <font>
      <b/>
      <sz val="12"/>
      <color theme="1"/>
      <name val="Times New Roman"/>
      <family val="1"/>
      <charset val="238"/>
    </font>
    <font>
      <sz val="10"/>
      <color rgb="FFFF0000"/>
      <name val="Times New Roman"/>
      <family val="1"/>
      <charset val="238"/>
    </font>
    <font>
      <sz val="12"/>
      <color rgb="FFFF0000"/>
      <name val="Times New Roman"/>
      <family val="1"/>
      <charset val="238"/>
    </font>
    <font>
      <sz val="9"/>
      <color rgb="FFFF0000"/>
      <name val="Times New Roman"/>
      <family val="1"/>
      <charset val="238"/>
    </font>
    <font>
      <sz val="10"/>
      <color rgb="FF000000"/>
      <name val="Times New Roman"/>
      <family val="1"/>
      <charset val="238"/>
    </font>
    <font>
      <sz val="10"/>
      <color rgb="FFFF0000"/>
      <name val="Times New Roman"/>
      <family val="2"/>
    </font>
    <font>
      <sz val="12"/>
      <name val="Times New Roman"/>
      <family val="2"/>
    </font>
    <font>
      <sz val="12"/>
      <color theme="1"/>
      <name val="Times New Roman"/>
      <family val="2"/>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indexed="64"/>
      </right>
      <top style="thin">
        <color rgb="FF000000"/>
      </top>
      <bottom style="thin">
        <color rgb="FF000000"/>
      </bottom>
      <diagonal/>
    </border>
  </borders>
  <cellStyleXfs count="1">
    <xf numFmtId="0" fontId="0" fillId="0" borderId="0"/>
  </cellStyleXfs>
  <cellXfs count="264">
    <xf numFmtId="0" fontId="0" fillId="0" borderId="0" xfId="0" applyAlignment="1">
      <alignment horizontal="left" vertical="top"/>
    </xf>
    <xf numFmtId="0" fontId="11" fillId="0" borderId="0" xfId="0" applyFont="1" applyAlignment="1">
      <alignment horizontal="left" vertical="top"/>
    </xf>
    <xf numFmtId="0" fontId="0" fillId="0" borderId="0" xfId="0" applyAlignment="1">
      <alignment horizontal="left" vertical="center"/>
    </xf>
    <xf numFmtId="0" fontId="12" fillId="0" borderId="0" xfId="0" applyFont="1" applyAlignment="1">
      <alignment horizontal="center" vertical="center"/>
    </xf>
    <xf numFmtId="165" fontId="0" fillId="0" borderId="0" xfId="0" applyNumberFormat="1" applyAlignment="1">
      <alignment horizontal="left" vertical="top"/>
    </xf>
    <xf numFmtId="0" fontId="13" fillId="0" borderId="0" xfId="0" applyFont="1" applyAlignment="1">
      <alignment horizontal="left" vertical="top"/>
    </xf>
    <xf numFmtId="4" fontId="0" fillId="0" borderId="0" xfId="0" applyNumberFormat="1" applyAlignment="1">
      <alignment horizontal="left" vertical="top"/>
    </xf>
    <xf numFmtId="0" fontId="0" fillId="0" borderId="0" xfId="0" applyFill="1" applyAlignment="1">
      <alignment horizontal="left" vertical="top"/>
    </xf>
    <xf numFmtId="0" fontId="9" fillId="0" borderId="1" xfId="0" applyFont="1" applyFill="1" applyBorder="1" applyAlignment="1">
      <alignment horizontal="left" vertical="center" wrapText="1"/>
    </xf>
    <xf numFmtId="0" fontId="13" fillId="0" borderId="5" xfId="0" applyFont="1" applyFill="1" applyBorder="1" applyAlignment="1">
      <alignment horizontal="center" vertical="center" wrapText="1"/>
    </xf>
    <xf numFmtId="0" fontId="11" fillId="0" borderId="0" xfId="0" applyFont="1" applyFill="1" applyAlignment="1">
      <alignment horizontal="left" vertical="top"/>
    </xf>
    <xf numFmtId="164" fontId="11" fillId="0" borderId="1" xfId="0" applyNumberFormat="1" applyFont="1" applyFill="1" applyBorder="1" applyAlignment="1">
      <alignment horizontal="center" vertical="top" wrapText="1"/>
    </xf>
    <xf numFmtId="164" fontId="11" fillId="0" borderId="5"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4" fontId="4" fillId="0" borderId="5" xfId="0" applyNumberFormat="1" applyFont="1" applyFill="1" applyBorder="1" applyAlignment="1">
      <alignment horizontal="center" vertical="center" wrapText="1"/>
    </xf>
    <xf numFmtId="4" fontId="13" fillId="0" borderId="5"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left" vertical="top"/>
    </xf>
    <xf numFmtId="0" fontId="1" fillId="0" borderId="1" xfId="0" applyFont="1" applyFill="1" applyBorder="1" applyAlignment="1">
      <alignment horizontal="left" vertical="top"/>
    </xf>
    <xf numFmtId="0" fontId="1" fillId="0" borderId="2" xfId="0" applyFont="1" applyFill="1" applyBorder="1" applyAlignment="1">
      <alignment horizontal="left" vertical="top"/>
    </xf>
    <xf numFmtId="4" fontId="14" fillId="0" borderId="5" xfId="0" applyNumberFormat="1" applyFont="1" applyFill="1" applyBorder="1" applyAlignment="1">
      <alignment horizontal="center" vertical="center" wrapText="1"/>
    </xf>
    <xf numFmtId="4" fontId="14" fillId="0" borderId="5"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 fontId="7" fillId="0" borderId="5" xfId="0" applyNumberFormat="1" applyFont="1" applyFill="1" applyBorder="1" applyAlignment="1">
      <alignment horizontal="center" vertical="center" wrapText="1"/>
    </xf>
    <xf numFmtId="0" fontId="2" fillId="0" borderId="0" xfId="0" applyFont="1" applyFill="1" applyAlignment="1">
      <alignment horizontal="left" vertical="top"/>
    </xf>
    <xf numFmtId="0" fontId="8" fillId="0" borderId="3" xfId="0" applyFont="1" applyFill="1" applyBorder="1" applyAlignment="1">
      <alignment horizontal="center" vertical="top" wrapText="1"/>
    </xf>
    <xf numFmtId="0" fontId="8" fillId="0" borderId="1" xfId="0" applyFont="1" applyFill="1" applyBorder="1" applyAlignment="1">
      <alignment horizontal="center" vertical="top" wrapText="1"/>
    </xf>
    <xf numFmtId="0" fontId="14" fillId="0" borderId="5" xfId="0" applyFont="1" applyFill="1" applyBorder="1" applyAlignment="1">
      <alignment horizontal="center" vertical="top" wrapText="1"/>
    </xf>
    <xf numFmtId="1" fontId="3" fillId="0" borderId="3" xfId="0" applyNumberFormat="1" applyFont="1" applyFill="1" applyBorder="1" applyAlignment="1">
      <alignment horizontal="center" vertical="top" shrinkToFit="1"/>
    </xf>
    <xf numFmtId="1" fontId="3" fillId="0" borderId="1" xfId="0" applyNumberFormat="1" applyFont="1" applyFill="1" applyBorder="1" applyAlignment="1">
      <alignment horizontal="center" vertical="top" shrinkToFit="1"/>
    </xf>
    <xf numFmtId="4" fontId="14" fillId="0" borderId="5" xfId="0" applyNumberFormat="1" applyFont="1" applyFill="1" applyBorder="1" applyAlignment="1">
      <alignment horizontal="center" vertical="top"/>
    </xf>
    <xf numFmtId="4" fontId="7" fillId="0" borderId="1" xfId="0" applyNumberFormat="1" applyFont="1" applyFill="1" applyBorder="1" applyAlignment="1">
      <alignment horizontal="center" vertical="top" shrinkToFit="1"/>
    </xf>
    <xf numFmtId="4" fontId="0" fillId="0" borderId="0" xfId="0" applyNumberFormat="1" applyFill="1" applyAlignment="1">
      <alignment horizontal="left" vertical="top"/>
    </xf>
    <xf numFmtId="4" fontId="7" fillId="0" borderId="3" xfId="0" applyNumberFormat="1" applyFont="1" applyFill="1" applyBorder="1" applyAlignment="1">
      <alignment horizontal="center" vertical="top" shrinkToFit="1"/>
    </xf>
    <xf numFmtId="0" fontId="0" fillId="0" borderId="0" xfId="0" applyFill="1" applyBorder="1" applyAlignment="1">
      <alignment horizontal="left" vertical="top"/>
    </xf>
    <xf numFmtId="0" fontId="22" fillId="0" borderId="0" xfId="0" applyFont="1" applyAlignment="1">
      <alignment horizontal="left" vertical="top"/>
    </xf>
    <xf numFmtId="4" fontId="23" fillId="0" borderId="0" xfId="0" applyNumberFormat="1" applyFont="1" applyFill="1" applyAlignment="1">
      <alignment horizontal="left" vertical="top"/>
    </xf>
    <xf numFmtId="0" fontId="12" fillId="0" borderId="0" xfId="0" applyFont="1" applyFill="1" applyAlignment="1">
      <alignment horizontal="center" vertical="center"/>
    </xf>
    <xf numFmtId="0" fontId="1" fillId="0" borderId="0" xfId="0" applyFont="1" applyFill="1" applyAlignment="1">
      <alignment horizontal="right" vertical="top"/>
    </xf>
    <xf numFmtId="0" fontId="8" fillId="0" borderId="0" xfId="0" applyFont="1" applyFill="1" applyAlignment="1">
      <alignment horizontal="right" vertical="top"/>
    </xf>
    <xf numFmtId="0" fontId="8" fillId="0" borderId="0" xfId="0" applyFont="1" applyFill="1" applyAlignment="1">
      <alignment horizontal="right" vertical="top"/>
    </xf>
    <xf numFmtId="0" fontId="14" fillId="0" borderId="0" xfId="0" applyFont="1" applyFill="1" applyAlignment="1">
      <alignment horizontal="right" vertical="top"/>
    </xf>
    <xf numFmtId="4" fontId="19" fillId="0" borderId="0" xfId="0" applyNumberFormat="1" applyFont="1" applyFill="1" applyAlignment="1">
      <alignment horizontal="left" vertical="top"/>
    </xf>
    <xf numFmtId="0" fontId="0" fillId="0" borderId="0" xfId="0" applyAlignment="1">
      <alignment horizontal="center" vertical="top"/>
    </xf>
    <xf numFmtId="0" fontId="0" fillId="0" borderId="5" xfId="0" applyFill="1" applyBorder="1" applyAlignment="1">
      <alignment horizontal="center" vertical="top"/>
    </xf>
    <xf numFmtId="0" fontId="14" fillId="0" borderId="5"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0" xfId="0" applyFont="1" applyAlignment="1">
      <alignment horizontal="left" vertical="top"/>
    </xf>
    <xf numFmtId="0" fontId="13" fillId="0" borderId="5" xfId="0" applyFont="1" applyFill="1" applyBorder="1" applyAlignment="1">
      <alignment horizontal="left" vertical="top" wrapText="1"/>
    </xf>
    <xf numFmtId="0" fontId="8" fillId="0" borderId="0" xfId="0" applyFont="1" applyFill="1" applyAlignment="1">
      <alignment horizontal="right" vertical="center"/>
    </xf>
    <xf numFmtId="0" fontId="0" fillId="0" borderId="0" xfId="0" applyFill="1" applyAlignment="1">
      <alignment horizontal="center" vertical="top"/>
    </xf>
    <xf numFmtId="0" fontId="0" fillId="0" borderId="0" xfId="0" applyFill="1" applyAlignment="1">
      <alignment horizontal="left" vertical="center"/>
    </xf>
    <xf numFmtId="0" fontId="2" fillId="0" borderId="1" xfId="0" applyFont="1" applyFill="1" applyBorder="1" applyAlignment="1">
      <alignment horizontal="left" vertical="top" wrapText="1"/>
    </xf>
    <xf numFmtId="164" fontId="11" fillId="0" borderId="5" xfId="0" applyNumberFormat="1" applyFont="1" applyFill="1" applyBorder="1" applyAlignment="1">
      <alignment horizontal="center" vertical="top" wrapText="1"/>
    </xf>
    <xf numFmtId="4" fontId="1" fillId="0" borderId="5" xfId="0" applyNumberFormat="1" applyFont="1" applyFill="1" applyBorder="1" applyAlignment="1">
      <alignment horizontal="center" vertical="center" wrapText="1"/>
    </xf>
    <xf numFmtId="4" fontId="14" fillId="0" borderId="5" xfId="0" applyNumberFormat="1" applyFont="1" applyFill="1" applyBorder="1" applyAlignment="1">
      <alignment horizontal="center" vertical="top" wrapText="1"/>
    </xf>
    <xf numFmtId="4" fontId="13" fillId="0" borderId="5"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4" fontId="1" fillId="0" borderId="5" xfId="0" applyNumberFormat="1" applyFont="1" applyFill="1" applyBorder="1" applyAlignment="1">
      <alignment horizontal="center" vertical="center" wrapText="1"/>
    </xf>
    <xf numFmtId="0" fontId="10" fillId="0" borderId="0" xfId="0" applyFont="1" applyFill="1" applyAlignment="1">
      <alignment horizontal="left" vertical="top"/>
    </xf>
    <xf numFmtId="0" fontId="19" fillId="0" borderId="0" xfId="0" applyFont="1" applyFill="1" applyAlignment="1">
      <alignment horizontal="left" vertical="top"/>
    </xf>
    <xf numFmtId="0" fontId="20" fillId="0" borderId="0" xfId="0" applyFont="1" applyFill="1" applyBorder="1" applyAlignment="1">
      <alignment horizontal="center" vertical="top" wrapText="1"/>
    </xf>
    <xf numFmtId="1" fontId="3" fillId="0" borderId="0" xfId="0" applyNumberFormat="1" applyFont="1" applyFill="1" applyBorder="1" applyAlignment="1">
      <alignment horizontal="center" vertical="top" shrinkToFit="1"/>
    </xf>
    <xf numFmtId="1" fontId="21" fillId="0" borderId="0" xfId="0" applyNumberFormat="1" applyFont="1" applyFill="1" applyBorder="1" applyAlignment="1">
      <alignment horizontal="center" vertical="top" shrinkToFit="1"/>
    </xf>
    <xf numFmtId="4" fontId="14" fillId="0" borderId="0" xfId="0" applyNumberFormat="1" applyFont="1" applyFill="1" applyBorder="1" applyAlignment="1">
      <alignment horizontal="center" vertical="top"/>
    </xf>
    <xf numFmtId="2" fontId="20" fillId="0" borderId="0" xfId="0" applyNumberFormat="1" applyFont="1" applyFill="1" applyBorder="1" applyAlignment="1">
      <alignment horizontal="center" vertical="top" shrinkToFit="1"/>
    </xf>
    <xf numFmtId="0" fontId="9" fillId="0" borderId="0" xfId="0" applyFont="1" applyFill="1" applyAlignment="1">
      <alignment vertical="center"/>
    </xf>
    <xf numFmtId="0" fontId="0" fillId="0" borderId="0" xfId="0" applyFill="1" applyAlignment="1">
      <alignment vertical="center"/>
    </xf>
    <xf numFmtId="0" fontId="2" fillId="0" borderId="1" xfId="0" applyFont="1" applyFill="1" applyBorder="1" applyAlignment="1">
      <alignment horizontal="center" vertical="top" wrapText="1"/>
    </xf>
    <xf numFmtId="0" fontId="13" fillId="0" borderId="5" xfId="0" applyFont="1" applyFill="1" applyBorder="1" applyAlignment="1">
      <alignment horizontal="left" vertical="center" wrapText="1"/>
    </xf>
    <xf numFmtId="0" fontId="17" fillId="0" borderId="5" xfId="0" applyFont="1" applyFill="1" applyBorder="1" applyAlignment="1">
      <alignment horizontal="center" vertical="top"/>
    </xf>
    <xf numFmtId="0" fontId="2" fillId="0" borderId="1" xfId="0" applyFont="1" applyFill="1" applyBorder="1" applyAlignment="1">
      <alignment horizontal="left" vertical="top"/>
    </xf>
    <xf numFmtId="0" fontId="2" fillId="0" borderId="2" xfId="0" applyFont="1" applyFill="1" applyBorder="1" applyAlignment="1">
      <alignment horizontal="left" vertical="top"/>
    </xf>
    <xf numFmtId="4" fontId="2" fillId="0" borderId="5" xfId="0" applyNumberFormat="1" applyFont="1" applyFill="1" applyBorder="1" applyAlignment="1">
      <alignment horizontal="center" vertical="top" wrapText="1"/>
    </xf>
    <xf numFmtId="4" fontId="9" fillId="0" borderId="5" xfId="0" applyNumberFormat="1" applyFont="1" applyFill="1" applyBorder="1" applyAlignment="1">
      <alignment horizontal="center" vertical="center" wrapText="1"/>
    </xf>
    <xf numFmtId="4" fontId="7" fillId="0" borderId="5" xfId="0" applyNumberFormat="1" applyFont="1" applyFill="1" applyBorder="1" applyAlignment="1">
      <alignment horizontal="center" vertical="top" wrapText="1"/>
    </xf>
    <xf numFmtId="4" fontId="1" fillId="0" borderId="5" xfId="0" applyNumberFormat="1" applyFont="1" applyFill="1" applyBorder="1" applyAlignment="1">
      <alignment horizontal="center" vertical="top" wrapText="1"/>
    </xf>
    <xf numFmtId="4" fontId="16" fillId="0" borderId="5" xfId="0" applyNumberFormat="1" applyFont="1" applyFill="1" applyBorder="1" applyAlignment="1">
      <alignment horizontal="center" vertical="center" wrapText="1"/>
    </xf>
    <xf numFmtId="0" fontId="1" fillId="0" borderId="2" xfId="0" applyFont="1" applyFill="1" applyBorder="1" applyAlignment="1">
      <alignment horizontal="left" vertical="top"/>
    </xf>
    <xf numFmtId="0" fontId="0" fillId="0" borderId="1" xfId="0" applyFill="1" applyBorder="1" applyAlignment="1">
      <alignment horizontal="left" vertical="top"/>
    </xf>
    <xf numFmtId="0" fontId="0" fillId="0" borderId="2" xfId="0" applyFill="1" applyBorder="1" applyAlignment="1">
      <alignment horizontal="left" vertical="top"/>
    </xf>
    <xf numFmtId="0" fontId="0" fillId="0" borderId="2" xfId="0" applyFill="1" applyBorder="1" applyAlignment="1">
      <alignment horizontal="left" vertical="center"/>
    </xf>
    <xf numFmtId="0" fontId="0" fillId="0" borderId="4" xfId="0" applyFill="1" applyBorder="1" applyAlignment="1">
      <alignment horizontal="left" vertical="center"/>
    </xf>
    <xf numFmtId="4" fontId="18" fillId="0" borderId="5" xfId="0" applyNumberFormat="1" applyFont="1" applyFill="1" applyBorder="1" applyAlignment="1">
      <alignment horizontal="center" vertical="center" wrapText="1"/>
    </xf>
    <xf numFmtId="0" fontId="0" fillId="0" borderId="1" xfId="0" applyFill="1" applyBorder="1" applyAlignment="1">
      <alignment vertical="top"/>
    </xf>
    <xf numFmtId="0" fontId="0" fillId="0" borderId="2" xfId="0" applyFill="1" applyBorder="1" applyAlignment="1">
      <alignment vertical="top"/>
    </xf>
    <xf numFmtId="4" fontId="9" fillId="0" borderId="5" xfId="0" applyNumberFormat="1" applyFont="1" applyFill="1" applyBorder="1" applyAlignment="1">
      <alignment horizontal="center" vertical="top" wrapText="1"/>
    </xf>
    <xf numFmtId="0" fontId="9" fillId="0" borderId="0" xfId="0" applyFont="1" applyFill="1" applyAlignment="1">
      <alignment horizontal="center" vertical="center"/>
    </xf>
    <xf numFmtId="0" fontId="2" fillId="0" borderId="0" xfId="0" applyFont="1" applyFill="1" applyAlignment="1">
      <alignment horizontal="center" vertical="center"/>
    </xf>
    <xf numFmtId="1" fontId="3" fillId="0" borderId="18" xfId="0" applyNumberFormat="1" applyFont="1" applyFill="1" applyBorder="1" applyAlignment="1">
      <alignment horizontal="center" vertical="top" shrinkToFit="1"/>
    </xf>
    <xf numFmtId="1" fontId="3" fillId="0" borderId="17" xfId="0" applyNumberFormat="1" applyFont="1" applyFill="1" applyBorder="1" applyAlignment="1">
      <alignment horizontal="center" vertical="top" shrinkToFit="1"/>
    </xf>
    <xf numFmtId="4" fontId="7" fillId="0" borderId="5" xfId="0" applyNumberFormat="1" applyFont="1" applyFill="1" applyBorder="1" applyAlignment="1">
      <alignment horizontal="center" vertical="top" shrinkToFit="1"/>
    </xf>
    <xf numFmtId="0" fontId="1" fillId="0" borderId="0" xfId="0" applyFont="1" applyFill="1" applyAlignment="1">
      <alignment horizontal="right" vertical="top"/>
    </xf>
    <xf numFmtId="0" fontId="8" fillId="0" borderId="0" xfId="0" applyFont="1" applyFill="1" applyAlignment="1">
      <alignment horizontal="right" vertical="top"/>
    </xf>
    <xf numFmtId="0" fontId="1" fillId="0" borderId="2" xfId="0" applyFont="1" applyFill="1" applyBorder="1" applyAlignment="1">
      <alignment horizontal="left" vertical="top"/>
    </xf>
    <xf numFmtId="4" fontId="2" fillId="0" borderId="5" xfId="0" applyNumberFormat="1" applyFont="1" applyFill="1" applyBorder="1" applyAlignment="1">
      <alignment horizontal="center" vertical="center"/>
    </xf>
    <xf numFmtId="0" fontId="1" fillId="0" borderId="0" xfId="0" applyFont="1" applyFill="1" applyAlignment="1">
      <alignment horizontal="right" vertical="top"/>
    </xf>
    <xf numFmtId="0" fontId="8" fillId="0" borderId="0" xfId="0" applyFont="1" applyFill="1" applyAlignment="1">
      <alignment horizontal="right" vertical="top"/>
    </xf>
    <xf numFmtId="0" fontId="1" fillId="0" borderId="2" xfId="0" applyFont="1" applyFill="1" applyBorder="1" applyAlignment="1">
      <alignment horizontal="left" vertical="top"/>
    </xf>
    <xf numFmtId="0" fontId="8" fillId="0" borderId="0" xfId="0" applyFont="1" applyFill="1" applyAlignment="1">
      <alignment vertical="top"/>
    </xf>
    <xf numFmtId="0" fontId="11" fillId="0" borderId="5" xfId="0" applyFont="1" applyFill="1" applyBorder="1" applyAlignment="1">
      <alignment horizontal="center" vertical="top"/>
    </xf>
    <xf numFmtId="0" fontId="22" fillId="0" borderId="0" xfId="0" applyFont="1" applyFill="1" applyAlignment="1">
      <alignment horizontal="left" vertical="top"/>
    </xf>
    <xf numFmtId="0" fontId="8" fillId="0" borderId="0" xfId="0" applyFont="1" applyFill="1" applyAlignment="1">
      <alignment horizontal="right" vertical="top"/>
    </xf>
    <xf numFmtId="4" fontId="7" fillId="0" borderId="5" xfId="0" applyNumberFormat="1" applyFont="1" applyFill="1" applyBorder="1" applyAlignment="1">
      <alignment horizontal="center" vertical="top" wrapText="1" shrinkToFit="1"/>
    </xf>
    <xf numFmtId="0" fontId="1" fillId="0" borderId="2" xfId="0" applyFont="1" applyFill="1" applyBorder="1" applyAlignment="1">
      <alignment horizontal="left" vertical="top"/>
    </xf>
    <xf numFmtId="0" fontId="0" fillId="2" borderId="0" xfId="0" applyFill="1" applyAlignment="1">
      <alignment horizontal="left" vertical="top"/>
    </xf>
    <xf numFmtId="0" fontId="8" fillId="2" borderId="0" xfId="0" applyFont="1" applyFill="1" applyAlignment="1">
      <alignment horizontal="right" vertical="top"/>
    </xf>
    <xf numFmtId="0" fontId="14" fillId="2" borderId="0" xfId="0" applyFont="1" applyFill="1" applyAlignment="1">
      <alignment horizontal="right" vertical="top"/>
    </xf>
    <xf numFmtId="0" fontId="9" fillId="2" borderId="1" xfId="0" applyFont="1" applyFill="1" applyBorder="1" applyAlignment="1">
      <alignment horizontal="left" vertical="center" wrapText="1"/>
    </xf>
    <xf numFmtId="0" fontId="13" fillId="2" borderId="5" xfId="0" applyFont="1" applyFill="1" applyBorder="1" applyAlignment="1">
      <alignment horizontal="center" vertical="center" wrapText="1"/>
    </xf>
    <xf numFmtId="0" fontId="11" fillId="2" borderId="0" xfId="0" applyFont="1" applyFill="1" applyAlignment="1">
      <alignment horizontal="left" vertical="top"/>
    </xf>
    <xf numFmtId="164" fontId="11" fillId="2" borderId="1" xfId="0" applyNumberFormat="1" applyFont="1" applyFill="1" applyBorder="1" applyAlignment="1">
      <alignment horizontal="center" vertical="top" wrapText="1"/>
    </xf>
    <xf numFmtId="164" fontId="11" fillId="2" borderId="5" xfId="0" applyNumberFormat="1" applyFont="1" applyFill="1" applyBorder="1" applyAlignment="1">
      <alignment horizontal="center" vertical="center" wrapText="1"/>
    </xf>
    <xf numFmtId="0" fontId="0" fillId="2" borderId="5" xfId="0" applyFill="1" applyBorder="1" applyAlignment="1">
      <alignment horizontal="center" vertical="top"/>
    </xf>
    <xf numFmtId="164" fontId="4" fillId="2" borderId="1" xfId="0" applyNumberFormat="1" applyFont="1" applyFill="1" applyBorder="1" applyAlignment="1">
      <alignment horizontal="center" vertical="center" wrapText="1"/>
    </xf>
    <xf numFmtId="4" fontId="13" fillId="2" borderId="5" xfId="0" applyNumberFormat="1" applyFont="1" applyFill="1" applyBorder="1" applyAlignment="1">
      <alignment horizontal="center" vertical="center"/>
    </xf>
    <xf numFmtId="4" fontId="14" fillId="2" borderId="5"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left" vertical="top"/>
    </xf>
    <xf numFmtId="0" fontId="1" fillId="2" borderId="1" xfId="0" applyFont="1" applyFill="1" applyBorder="1" applyAlignment="1">
      <alignment horizontal="left" vertical="top"/>
    </xf>
    <xf numFmtId="0" fontId="1" fillId="2" borderId="2" xfId="0" applyFont="1" applyFill="1" applyBorder="1" applyAlignment="1">
      <alignment horizontal="left" vertical="top"/>
    </xf>
    <xf numFmtId="4" fontId="14" fillId="2" borderId="5"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 fontId="7" fillId="2" borderId="5" xfId="0" applyNumberFormat="1" applyFont="1" applyFill="1" applyBorder="1" applyAlignment="1">
      <alignment horizontal="center" vertical="center" wrapText="1"/>
    </xf>
    <xf numFmtId="4" fontId="4" fillId="2" borderId="5" xfId="0" applyNumberFormat="1" applyFont="1" applyFill="1" applyBorder="1" applyAlignment="1">
      <alignment horizontal="center" vertical="center" wrapText="1"/>
    </xf>
    <xf numFmtId="4" fontId="2" fillId="2" borderId="5" xfId="0" applyNumberFormat="1" applyFont="1" applyFill="1" applyBorder="1" applyAlignment="1">
      <alignment horizontal="center" vertical="center" wrapText="1"/>
    </xf>
    <xf numFmtId="0" fontId="2" fillId="2" borderId="0" xfId="0" applyFont="1" applyFill="1" applyAlignment="1">
      <alignment horizontal="left" vertical="top"/>
    </xf>
    <xf numFmtId="0" fontId="8" fillId="2" borderId="3" xfId="0" applyFont="1" applyFill="1" applyBorder="1" applyAlignment="1">
      <alignment horizontal="center" vertical="top" wrapText="1"/>
    </xf>
    <xf numFmtId="0" fontId="8" fillId="2" borderId="1" xfId="0" applyFont="1" applyFill="1" applyBorder="1" applyAlignment="1">
      <alignment horizontal="center" vertical="top" wrapText="1"/>
    </xf>
    <xf numFmtId="0" fontId="14" fillId="2" borderId="5" xfId="0" applyFont="1" applyFill="1" applyBorder="1" applyAlignment="1">
      <alignment horizontal="center" vertical="top" wrapText="1"/>
    </xf>
    <xf numFmtId="1" fontId="3" fillId="2" borderId="3" xfId="0" applyNumberFormat="1" applyFont="1" applyFill="1" applyBorder="1" applyAlignment="1">
      <alignment horizontal="center" vertical="top" shrinkToFit="1"/>
    </xf>
    <xf numFmtId="1" fontId="3" fillId="2" borderId="1" xfId="0" applyNumberFormat="1" applyFont="1" applyFill="1" applyBorder="1" applyAlignment="1">
      <alignment horizontal="center" vertical="top" shrinkToFit="1"/>
    </xf>
    <xf numFmtId="4" fontId="25" fillId="2" borderId="3" xfId="0" applyNumberFormat="1" applyFont="1" applyFill="1" applyBorder="1" applyAlignment="1">
      <alignment horizontal="center" vertical="top" shrinkToFit="1"/>
    </xf>
    <xf numFmtId="4" fontId="14" fillId="2" borderId="5" xfId="0" applyNumberFormat="1" applyFont="1" applyFill="1" applyBorder="1" applyAlignment="1">
      <alignment horizontal="center" vertical="top"/>
    </xf>
    <xf numFmtId="4" fontId="7" fillId="2" borderId="1" xfId="0" applyNumberFormat="1" applyFont="1" applyFill="1" applyBorder="1" applyAlignment="1">
      <alignment horizontal="center" vertical="top" shrinkToFit="1"/>
    </xf>
    <xf numFmtId="4" fontId="23" fillId="2" borderId="0" xfId="0" applyNumberFormat="1" applyFont="1" applyFill="1" applyAlignment="1">
      <alignment horizontal="left" vertical="top"/>
    </xf>
    <xf numFmtId="4" fontId="0" fillId="2" borderId="0" xfId="0" applyNumberFormat="1" applyFill="1" applyAlignment="1">
      <alignment horizontal="left" vertical="top"/>
    </xf>
    <xf numFmtId="0" fontId="9" fillId="0" borderId="1" xfId="0" applyFont="1" applyFill="1" applyBorder="1" applyAlignment="1">
      <alignment horizontal="left" vertical="top" wrapText="1"/>
    </xf>
    <xf numFmtId="4" fontId="15" fillId="0" borderId="5" xfId="0" applyNumberFormat="1" applyFont="1" applyFill="1" applyBorder="1" applyAlignment="1">
      <alignment horizontal="center" vertical="top" wrapText="1"/>
    </xf>
    <xf numFmtId="4" fontId="4" fillId="0" borderId="5" xfId="0" applyNumberFormat="1" applyFont="1" applyFill="1" applyBorder="1" applyAlignment="1">
      <alignment horizontal="center" vertical="top" wrapText="1"/>
    </xf>
    <xf numFmtId="4" fontId="15" fillId="0" borderId="5" xfId="0" applyNumberFormat="1" applyFont="1" applyFill="1" applyBorder="1" applyAlignment="1">
      <alignment horizontal="center" vertical="center" wrapText="1"/>
    </xf>
    <xf numFmtId="4" fontId="15" fillId="0" borderId="5" xfId="0" applyNumberFormat="1" applyFont="1" applyFill="1" applyBorder="1" applyAlignment="1">
      <alignment horizontal="center" vertical="center"/>
    </xf>
    <xf numFmtId="4" fontId="24" fillId="0" borderId="5" xfId="0" applyNumberFormat="1" applyFont="1" applyFill="1" applyBorder="1" applyAlignment="1">
      <alignment horizontal="center" vertical="center" wrapText="1"/>
    </xf>
    <xf numFmtId="4" fontId="24" fillId="0" borderId="5" xfId="0" applyNumberFormat="1" applyFont="1" applyFill="1" applyBorder="1" applyAlignment="1">
      <alignment horizontal="center" vertical="center"/>
    </xf>
    <xf numFmtId="0" fontId="8" fillId="0" borderId="5" xfId="0" applyFont="1" applyFill="1" applyBorder="1" applyAlignment="1">
      <alignment horizontal="center" vertical="top" wrapText="1"/>
    </xf>
    <xf numFmtId="1" fontId="3" fillId="0" borderId="5" xfId="0" applyNumberFormat="1" applyFont="1" applyFill="1" applyBorder="1" applyAlignment="1">
      <alignment horizontal="center" vertical="top" shrinkToFit="1"/>
    </xf>
    <xf numFmtId="4" fontId="25" fillId="0" borderId="5" xfId="0" applyNumberFormat="1" applyFont="1" applyFill="1" applyBorder="1" applyAlignment="1">
      <alignment horizontal="center" vertical="top" shrinkToFit="1"/>
    </xf>
    <xf numFmtId="0" fontId="8" fillId="2" borderId="0" xfId="0" applyFont="1" applyFill="1" applyAlignment="1">
      <alignment horizontal="right" vertical="top"/>
    </xf>
    <xf numFmtId="0" fontId="13" fillId="2" borderId="5" xfId="0" applyFont="1" applyFill="1" applyBorder="1" applyAlignment="1">
      <alignment horizontal="center" vertical="top" wrapText="1"/>
    </xf>
    <xf numFmtId="4" fontId="7" fillId="2" borderId="3" xfId="0" applyNumberFormat="1" applyFont="1" applyFill="1" applyBorder="1" applyAlignment="1">
      <alignment horizontal="center" vertical="top" shrinkToFit="1"/>
    </xf>
    <xf numFmtId="0" fontId="0" fillId="0" borderId="2" xfId="0" applyFill="1" applyBorder="1" applyAlignment="1">
      <alignment horizontal="left" vertical="top" wrapText="1"/>
    </xf>
    <xf numFmtId="0" fontId="0" fillId="0" borderId="4" xfId="0" applyFill="1" applyBorder="1" applyAlignment="1">
      <alignment horizontal="left" vertical="top" wrapText="1"/>
    </xf>
    <xf numFmtId="0" fontId="8" fillId="0" borderId="6" xfId="0" applyFont="1" applyFill="1" applyBorder="1" applyAlignment="1">
      <alignment horizontal="center" vertical="top" wrapText="1"/>
    </xf>
    <xf numFmtId="0" fontId="8" fillId="0" borderId="7" xfId="0" applyFont="1" applyFill="1" applyBorder="1" applyAlignment="1">
      <alignment horizontal="center" vertical="top" wrapText="1"/>
    </xf>
    <xf numFmtId="0" fontId="20" fillId="0" borderId="0" xfId="0" applyFont="1" applyFill="1" applyBorder="1" applyAlignment="1">
      <alignment horizontal="center" vertical="top" wrapText="1"/>
    </xf>
    <xf numFmtId="1" fontId="21" fillId="0" borderId="0" xfId="0" applyNumberFormat="1" applyFont="1" applyFill="1" applyBorder="1" applyAlignment="1">
      <alignment horizontal="center" vertical="top" shrinkToFit="1"/>
    </xf>
    <xf numFmtId="2" fontId="20" fillId="0" borderId="0" xfId="0" applyNumberFormat="1" applyFont="1" applyFill="1" applyBorder="1" applyAlignment="1">
      <alignment horizontal="center" vertical="top" wrapText="1" shrinkToFit="1"/>
    </xf>
    <xf numFmtId="0" fontId="12" fillId="0" borderId="0" xfId="0" applyFont="1" applyFill="1" applyAlignment="1">
      <alignment horizontal="center" vertical="center" wrapText="1"/>
    </xf>
    <xf numFmtId="0" fontId="12" fillId="0" borderId="0" xfId="0" applyFont="1" applyFill="1" applyAlignment="1">
      <alignment horizontal="center" vertical="center"/>
    </xf>
    <xf numFmtId="0" fontId="9" fillId="0" borderId="0" xfId="0" applyFont="1" applyFill="1" applyAlignment="1">
      <alignment horizontal="center" vertical="center"/>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0" xfId="0" applyFont="1" applyFill="1" applyAlignment="1">
      <alignment horizontal="right" vertical="top"/>
    </xf>
    <xf numFmtId="0" fontId="8" fillId="0" borderId="0" xfId="0" applyFont="1" applyFill="1" applyAlignment="1">
      <alignment horizontal="right" vertical="top"/>
    </xf>
    <xf numFmtId="0" fontId="14" fillId="0" borderId="2" xfId="0" applyFont="1" applyFill="1" applyBorder="1" applyAlignment="1">
      <alignment horizontal="left" vertical="top"/>
    </xf>
    <xf numFmtId="0" fontId="14" fillId="0" borderId="4" xfId="0" applyFont="1" applyFill="1" applyBorder="1" applyAlignment="1">
      <alignment horizontal="left" vertical="top"/>
    </xf>
    <xf numFmtId="0" fontId="9" fillId="0" borderId="2" xfId="0" applyFont="1" applyFill="1" applyBorder="1" applyAlignment="1">
      <alignment horizontal="left" vertical="top" wrapText="1"/>
    </xf>
    <xf numFmtId="1" fontId="3" fillId="0" borderId="6" xfId="0" applyNumberFormat="1" applyFont="1" applyFill="1" applyBorder="1" applyAlignment="1">
      <alignment horizontal="center" vertical="top" shrinkToFit="1"/>
    </xf>
    <xf numFmtId="1" fontId="3" fillId="0" borderId="7" xfId="0" applyNumberFormat="1" applyFont="1" applyFill="1" applyBorder="1" applyAlignment="1">
      <alignment horizontal="center" vertical="top" shrinkToFit="1"/>
    </xf>
    <xf numFmtId="4" fontId="7" fillId="0" borderId="6" xfId="0" applyNumberFormat="1" applyFont="1" applyFill="1" applyBorder="1" applyAlignment="1">
      <alignment horizontal="center" vertical="top" wrapText="1" shrinkToFit="1"/>
    </xf>
    <xf numFmtId="4" fontId="7" fillId="0" borderId="7" xfId="0" applyNumberFormat="1" applyFont="1" applyFill="1" applyBorder="1" applyAlignment="1">
      <alignment horizontal="center" vertical="top" wrapText="1" shrinkToFi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164" fontId="1" fillId="0" borderId="2" xfId="0" applyNumberFormat="1" applyFont="1" applyFill="1" applyBorder="1" applyAlignment="1">
      <alignment horizontal="center" vertical="center"/>
    </xf>
    <xf numFmtId="164" fontId="1" fillId="0" borderId="4" xfId="0" applyNumberFormat="1"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4" xfId="0" applyFont="1" applyFill="1" applyBorder="1" applyAlignment="1">
      <alignment horizontal="left" vertical="top" wrapText="1"/>
    </xf>
    <xf numFmtId="0" fontId="8"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2" fillId="0" borderId="2" xfId="0" applyFont="1" applyFill="1" applyBorder="1" applyAlignment="1">
      <alignment horizontal="center" vertical="top"/>
    </xf>
    <xf numFmtId="0" fontId="2" fillId="0" borderId="4" xfId="0" applyFont="1" applyFill="1" applyBorder="1" applyAlignment="1">
      <alignment horizontal="center" vertical="top"/>
    </xf>
    <xf numFmtId="164" fontId="11" fillId="0" borderId="2" xfId="0" applyNumberFormat="1" applyFont="1" applyFill="1" applyBorder="1" applyAlignment="1">
      <alignment horizontal="center" vertical="top" wrapText="1"/>
    </xf>
    <xf numFmtId="164" fontId="11" fillId="0" borderId="4" xfId="0" applyNumberFormat="1" applyFont="1" applyFill="1" applyBorder="1" applyAlignment="1">
      <alignment horizontal="center" vertical="top" wrapText="1"/>
    </xf>
    <xf numFmtId="0" fontId="1" fillId="0" borderId="0" xfId="0" applyFont="1" applyFill="1" applyAlignment="1">
      <alignment horizontal="right" vertical="center"/>
    </xf>
    <xf numFmtId="1" fontId="3" fillId="0" borderId="8" xfId="0" applyNumberFormat="1" applyFont="1" applyFill="1" applyBorder="1" applyAlignment="1">
      <alignment horizontal="center" vertical="top" shrinkToFit="1"/>
    </xf>
    <xf numFmtId="1" fontId="3" fillId="0" borderId="13" xfId="0" applyNumberFormat="1" applyFont="1" applyFill="1" applyBorder="1" applyAlignment="1">
      <alignment horizontal="center" vertical="top" shrinkToFit="1"/>
    </xf>
    <xf numFmtId="4" fontId="7" fillId="0" borderId="5" xfId="0" applyNumberFormat="1" applyFont="1" applyFill="1" applyBorder="1" applyAlignment="1">
      <alignment horizontal="center" vertical="top" wrapText="1" shrinkToFit="1"/>
    </xf>
    <xf numFmtId="0" fontId="1" fillId="0" borderId="2" xfId="0" applyFont="1" applyFill="1" applyBorder="1" applyAlignment="1">
      <alignment vertical="top"/>
    </xf>
    <xf numFmtId="0" fontId="1" fillId="0" borderId="4" xfId="0" applyFont="1" applyFill="1" applyBorder="1" applyAlignment="1">
      <alignment vertical="top"/>
    </xf>
    <xf numFmtId="0" fontId="0" fillId="0" borderId="2" xfId="0" applyFill="1" applyBorder="1" applyAlignment="1">
      <alignment vertical="top"/>
    </xf>
    <xf numFmtId="0" fontId="0" fillId="0" borderId="4" xfId="0" applyFill="1" applyBorder="1" applyAlignment="1">
      <alignment vertical="top"/>
    </xf>
    <xf numFmtId="0" fontId="1" fillId="0" borderId="2" xfId="0" applyFont="1" applyFill="1" applyBorder="1" applyAlignment="1">
      <alignment horizontal="left" vertical="top"/>
    </xf>
    <xf numFmtId="0" fontId="1" fillId="0" borderId="4" xfId="0" applyFont="1" applyFill="1" applyBorder="1" applyAlignment="1">
      <alignment horizontal="left" vertical="top"/>
    </xf>
    <xf numFmtId="0" fontId="0" fillId="0" borderId="2" xfId="0" applyFill="1" applyBorder="1" applyAlignment="1">
      <alignment horizontal="left" vertical="top"/>
    </xf>
    <xf numFmtId="0" fontId="0" fillId="0" borderId="4" xfId="0" applyFill="1" applyBorder="1" applyAlignment="1">
      <alignment horizontal="left" vertical="top"/>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0" fillId="0" borderId="3" xfId="0" applyFill="1" applyBorder="1" applyAlignment="1">
      <alignment horizontal="left" vertical="top" wrapText="1"/>
    </xf>
    <xf numFmtId="0" fontId="14" fillId="0" borderId="19" xfId="0" applyFont="1" applyFill="1" applyBorder="1" applyAlignment="1">
      <alignment horizontal="left" vertical="top"/>
    </xf>
    <xf numFmtId="164" fontId="11" fillId="0" borderId="2" xfId="0" applyNumberFormat="1" applyFont="1" applyFill="1" applyBorder="1" applyAlignment="1">
      <alignment horizontal="center" vertical="top"/>
    </xf>
    <xf numFmtId="164" fontId="11" fillId="0" borderId="4" xfId="0" applyNumberFormat="1" applyFont="1" applyFill="1" applyBorder="1" applyAlignment="1">
      <alignment horizontal="center" vertical="top"/>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1"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3" fillId="0" borderId="10" xfId="0" applyFont="1" applyFill="1" applyBorder="1" applyAlignment="1">
      <alignment horizontal="center" vertical="top" wrapText="1"/>
    </xf>
    <xf numFmtId="0" fontId="13" fillId="0" borderId="11" xfId="0" applyFont="1" applyFill="1" applyBorder="1" applyAlignment="1">
      <alignment horizontal="center" vertical="top"/>
    </xf>
    <xf numFmtId="164" fontId="11" fillId="0" borderId="5" xfId="0" applyNumberFormat="1" applyFont="1" applyFill="1" applyBorder="1" applyAlignment="1">
      <alignment horizontal="center" vertical="center"/>
    </xf>
    <xf numFmtId="0" fontId="2" fillId="0" borderId="5" xfId="0" applyFont="1" applyFill="1" applyBorder="1" applyAlignment="1">
      <alignment horizontal="left" vertical="center" wrapText="1"/>
    </xf>
    <xf numFmtId="0" fontId="0" fillId="0" borderId="5" xfId="0" applyFill="1" applyBorder="1" applyAlignment="1">
      <alignment horizontal="left" vertical="center" wrapText="1"/>
    </xf>
    <xf numFmtId="0" fontId="1" fillId="0" borderId="5" xfId="0" applyFont="1" applyFill="1" applyBorder="1" applyAlignment="1">
      <alignment horizontal="left" vertical="center" wrapText="1"/>
    </xf>
    <xf numFmtId="0" fontId="13" fillId="0" borderId="5" xfId="0" applyFont="1" applyFill="1" applyBorder="1" applyAlignment="1">
      <alignment horizontal="center" vertical="top"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8" xfId="0" applyFont="1" applyFill="1" applyBorder="1" applyAlignment="1">
      <alignment horizontal="center" vertical="top"/>
    </xf>
    <xf numFmtId="0" fontId="2" fillId="0" borderId="12" xfId="0" applyFont="1" applyFill="1" applyBorder="1" applyAlignment="1">
      <alignment horizontal="center" vertical="top"/>
    </xf>
    <xf numFmtId="0" fontId="2" fillId="0" borderId="13" xfId="0" applyFont="1" applyFill="1" applyBorder="1" applyAlignment="1">
      <alignment horizontal="center" vertical="top"/>
    </xf>
    <xf numFmtId="0" fontId="2" fillId="0" borderId="14" xfId="0" applyFont="1" applyFill="1" applyBorder="1" applyAlignment="1">
      <alignment horizontal="center" vertical="top"/>
    </xf>
    <xf numFmtId="0" fontId="2" fillId="0" borderId="15" xfId="0" applyFont="1" applyFill="1" applyBorder="1" applyAlignment="1">
      <alignment horizontal="center" vertical="top"/>
    </xf>
    <xf numFmtId="0" fontId="2" fillId="0" borderId="16" xfId="0" applyFont="1" applyFill="1" applyBorder="1" applyAlignment="1">
      <alignment horizontal="center" vertical="top"/>
    </xf>
    <xf numFmtId="4" fontId="16" fillId="0" borderId="0" xfId="0" applyNumberFormat="1" applyFont="1" applyFill="1" applyBorder="1" applyAlignment="1">
      <alignment horizontal="center" vertical="top" wrapText="1" shrinkToFit="1"/>
    </xf>
    <xf numFmtId="1" fontId="3" fillId="0" borderId="0" xfId="0" applyNumberFormat="1" applyFont="1" applyFill="1" applyBorder="1" applyAlignment="1">
      <alignment horizontal="center" vertical="top" shrinkToFit="1"/>
    </xf>
    <xf numFmtId="0" fontId="8" fillId="0" borderId="0" xfId="0" applyFont="1" applyFill="1" applyBorder="1" applyAlignment="1">
      <alignment horizontal="center" vertical="top" wrapText="1"/>
    </xf>
    <xf numFmtId="0" fontId="8" fillId="0" borderId="4" xfId="0" applyFont="1" applyFill="1" applyBorder="1" applyAlignment="1">
      <alignment horizontal="left" vertical="center" wrapText="1"/>
    </xf>
    <xf numFmtId="0" fontId="12" fillId="2" borderId="0" xfId="0" applyFont="1" applyFill="1" applyAlignment="1">
      <alignment horizontal="center" vertical="center"/>
    </xf>
    <xf numFmtId="0" fontId="8" fillId="2" borderId="6" xfId="0" applyFont="1" applyFill="1" applyBorder="1" applyAlignment="1">
      <alignment horizontal="center" vertical="top" wrapText="1"/>
    </xf>
    <xf numFmtId="0" fontId="8" fillId="2" borderId="7" xfId="0" applyFont="1" applyFill="1" applyBorder="1" applyAlignment="1">
      <alignment horizontal="center" vertical="top" wrapText="1"/>
    </xf>
    <xf numFmtId="1" fontId="3" fillId="2" borderId="6" xfId="0" applyNumberFormat="1" applyFont="1" applyFill="1" applyBorder="1" applyAlignment="1">
      <alignment horizontal="center" vertical="top" shrinkToFit="1"/>
    </xf>
    <xf numFmtId="1" fontId="3" fillId="2" borderId="7" xfId="0" applyNumberFormat="1" applyFont="1" applyFill="1" applyBorder="1" applyAlignment="1">
      <alignment horizontal="center" vertical="top" shrinkToFit="1"/>
    </xf>
    <xf numFmtId="4" fontId="7" fillId="2" borderId="6" xfId="0" applyNumberFormat="1" applyFont="1" applyFill="1" applyBorder="1" applyAlignment="1">
      <alignment horizontal="center" vertical="top" wrapText="1" shrinkToFit="1"/>
    </xf>
    <xf numFmtId="4" fontId="7" fillId="2" borderId="7" xfId="0" applyNumberFormat="1" applyFont="1" applyFill="1" applyBorder="1" applyAlignment="1">
      <alignment horizontal="center" vertical="top" wrapText="1" shrinkToFit="1"/>
    </xf>
    <xf numFmtId="0" fontId="12" fillId="2" borderId="0" xfId="0" applyFont="1" applyFill="1" applyAlignment="1">
      <alignment horizontal="center" vertical="center" wrapText="1"/>
    </xf>
    <xf numFmtId="0" fontId="0" fillId="2" borderId="2" xfId="0" applyFill="1" applyBorder="1" applyAlignment="1">
      <alignment horizontal="left" vertical="top" wrapText="1"/>
    </xf>
    <xf numFmtId="0" fontId="0" fillId="2" borderId="4" xfId="0" applyFill="1" applyBorder="1" applyAlignment="1">
      <alignment horizontal="left" vertical="top" wrapText="1"/>
    </xf>
    <xf numFmtId="0" fontId="1" fillId="2" borderId="2" xfId="0" applyFont="1" applyFill="1" applyBorder="1" applyAlignment="1">
      <alignment horizontal="left" vertical="top" wrapText="1"/>
    </xf>
    <xf numFmtId="0" fontId="1" fillId="2" borderId="4" xfId="0" applyFont="1" applyFill="1" applyBorder="1" applyAlignment="1">
      <alignment horizontal="left" vertical="top" wrapText="1"/>
    </xf>
    <xf numFmtId="0" fontId="2" fillId="2" borderId="2" xfId="0" applyFont="1" applyFill="1" applyBorder="1" applyAlignment="1">
      <alignment horizontal="center" vertical="top" wrapText="1"/>
    </xf>
    <xf numFmtId="0" fontId="2" fillId="2" borderId="4" xfId="0" applyFont="1" applyFill="1" applyBorder="1" applyAlignment="1">
      <alignment horizontal="center" vertical="top" wrapText="1"/>
    </xf>
    <xf numFmtId="0" fontId="14" fillId="2" borderId="2" xfId="0" applyFont="1" applyFill="1" applyBorder="1" applyAlignment="1">
      <alignment horizontal="left" vertical="top"/>
    </xf>
    <xf numFmtId="0" fontId="14" fillId="2" borderId="4" xfId="0" applyFont="1" applyFill="1" applyBorder="1" applyAlignment="1">
      <alignment horizontal="left" vertical="top"/>
    </xf>
    <xf numFmtId="0" fontId="9" fillId="2" borderId="2" xfId="0" applyFont="1" applyFill="1" applyBorder="1" applyAlignment="1">
      <alignment horizontal="left" vertical="top" wrapText="1"/>
    </xf>
    <xf numFmtId="164" fontId="11" fillId="2" borderId="2" xfId="0" applyNumberFormat="1" applyFont="1" applyFill="1" applyBorder="1" applyAlignment="1">
      <alignment horizontal="center" vertical="top"/>
    </xf>
    <xf numFmtId="164" fontId="11" fillId="2" borderId="4" xfId="0" applyNumberFormat="1" applyFont="1" applyFill="1" applyBorder="1" applyAlignment="1">
      <alignment horizontal="center" vertical="top"/>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9" fillId="2" borderId="4" xfId="0" applyFont="1" applyFill="1" applyBorder="1" applyAlignment="1">
      <alignment horizontal="left" vertical="top" wrapText="1"/>
    </xf>
    <xf numFmtId="0" fontId="8"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1" fillId="2" borderId="0" xfId="0" applyFont="1" applyFill="1" applyAlignment="1">
      <alignment horizontal="right" vertical="top"/>
    </xf>
    <xf numFmtId="0" fontId="8" fillId="2" borderId="0" xfId="0" applyFont="1" applyFill="1" applyAlignment="1">
      <alignment horizontal="righ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view="pageBreakPreview" zoomScale="80" zoomScaleNormal="100" zoomScaleSheetLayoutView="80" workbookViewId="0">
      <selection activeCell="F3" sqref="F3:G3"/>
    </sheetView>
  </sheetViews>
  <sheetFormatPr defaultRowHeight="12.75" x14ac:dyDescent="0.2"/>
  <cols>
    <col min="1" max="1" width="9.33203125" customWidth="1"/>
    <col min="2" max="2" width="9.33203125" hidden="1" customWidth="1"/>
    <col min="3" max="3" width="8" customWidth="1"/>
    <col min="4" max="4" width="16.83203125" customWidth="1"/>
    <col min="5" max="5" width="22" customWidth="1"/>
    <col min="6" max="6" width="26.83203125" customWidth="1"/>
    <col min="7" max="7" width="21.5" customWidth="1"/>
  </cols>
  <sheetData>
    <row r="1" spans="1:16" ht="15.75" customHeight="1" x14ac:dyDescent="0.2">
      <c r="A1" s="7"/>
      <c r="B1" s="7"/>
      <c r="C1" s="7"/>
      <c r="D1" s="7"/>
      <c r="E1" s="7"/>
      <c r="F1" s="7"/>
      <c r="G1" s="41" t="s">
        <v>62</v>
      </c>
    </row>
    <row r="2" spans="1:16" ht="15.75" customHeight="1" x14ac:dyDescent="0.2">
      <c r="A2" s="7"/>
      <c r="B2" s="7"/>
      <c r="C2" s="7"/>
      <c r="D2" s="7"/>
      <c r="E2" s="169" t="s">
        <v>0</v>
      </c>
      <c r="F2" s="169"/>
      <c r="G2" s="169"/>
    </row>
    <row r="3" spans="1:16" ht="15.75" customHeight="1" x14ac:dyDescent="0.2">
      <c r="A3" s="7"/>
      <c r="B3" s="7"/>
      <c r="C3" s="7"/>
      <c r="D3" s="7"/>
      <c r="E3" s="7"/>
      <c r="F3" s="170" t="s">
        <v>118</v>
      </c>
      <c r="G3" s="169"/>
    </row>
    <row r="4" spans="1:16" x14ac:dyDescent="0.2">
      <c r="A4" s="7"/>
      <c r="B4" s="7"/>
      <c r="C4" s="7"/>
      <c r="D4" s="7"/>
      <c r="E4" s="7"/>
      <c r="F4" s="7"/>
      <c r="G4" s="7"/>
    </row>
    <row r="5" spans="1:16" x14ac:dyDescent="0.2">
      <c r="A5" s="7"/>
      <c r="B5" s="7"/>
      <c r="C5" s="7"/>
      <c r="D5" s="7"/>
      <c r="E5" s="7"/>
      <c r="F5" s="7"/>
      <c r="G5" s="7"/>
    </row>
    <row r="6" spans="1:16" ht="15.75" customHeight="1" x14ac:dyDescent="0.2">
      <c r="A6" s="7"/>
      <c r="B6" s="7"/>
      <c r="C6" s="162" t="s">
        <v>77</v>
      </c>
      <c r="D6" s="162"/>
      <c r="E6" s="162"/>
      <c r="F6" s="162"/>
      <c r="G6" s="162"/>
    </row>
    <row r="7" spans="1:16" ht="15.75" customHeight="1" x14ac:dyDescent="0.2">
      <c r="A7" s="7"/>
      <c r="B7" s="7"/>
      <c r="C7" s="163" t="s">
        <v>76</v>
      </c>
      <c r="D7" s="163"/>
      <c r="E7" s="163"/>
      <c r="F7" s="163"/>
      <c r="G7" s="163"/>
    </row>
    <row r="8" spans="1:16" ht="15.75" customHeight="1" x14ac:dyDescent="0.2">
      <c r="A8" s="7"/>
      <c r="B8" s="7"/>
      <c r="C8" s="163" t="s">
        <v>113</v>
      </c>
      <c r="D8" s="163"/>
      <c r="E8" s="163"/>
      <c r="F8" s="163"/>
      <c r="G8" s="163"/>
      <c r="H8" s="1"/>
    </row>
    <row r="9" spans="1:16" x14ac:dyDescent="0.2">
      <c r="A9" s="7"/>
      <c r="B9" s="7"/>
      <c r="C9" s="7"/>
      <c r="D9" s="7"/>
      <c r="E9" s="7"/>
      <c r="F9" s="7"/>
      <c r="G9" s="7"/>
    </row>
    <row r="10" spans="1:16" x14ac:dyDescent="0.2">
      <c r="A10" s="7"/>
      <c r="B10" s="7"/>
      <c r="C10" s="7"/>
      <c r="D10" s="7"/>
      <c r="E10" s="7"/>
      <c r="F10" s="7"/>
      <c r="G10" s="7"/>
    </row>
    <row r="11" spans="1:16" ht="15.75" x14ac:dyDescent="0.2">
      <c r="A11" s="7"/>
      <c r="B11" s="7"/>
      <c r="C11" s="7"/>
      <c r="D11" s="7"/>
      <c r="E11" s="7"/>
      <c r="F11" s="7"/>
      <c r="G11" s="41" t="s">
        <v>111</v>
      </c>
      <c r="O11" s="3"/>
      <c r="P11" s="3"/>
    </row>
    <row r="12" spans="1:16" ht="47.25" x14ac:dyDescent="0.2">
      <c r="A12" s="7"/>
      <c r="B12" s="7"/>
      <c r="C12" s="59" t="s">
        <v>49</v>
      </c>
      <c r="D12" s="178" t="s">
        <v>3</v>
      </c>
      <c r="E12" s="179"/>
      <c r="F12" s="179"/>
      <c r="G12" s="60" t="s">
        <v>105</v>
      </c>
      <c r="O12" s="3"/>
      <c r="P12" s="3"/>
    </row>
    <row r="13" spans="1:16" s="1" customFormat="1" ht="18.75" customHeight="1" x14ac:dyDescent="0.2">
      <c r="A13" s="10"/>
      <c r="B13" s="10"/>
      <c r="C13" s="61">
        <v>1</v>
      </c>
      <c r="D13" s="180">
        <v>2</v>
      </c>
      <c r="E13" s="181"/>
      <c r="F13" s="181"/>
      <c r="G13" s="62">
        <v>3</v>
      </c>
      <c r="L13"/>
      <c r="M13"/>
      <c r="N13"/>
      <c r="O13" s="3"/>
      <c r="P13" s="3"/>
    </row>
    <row r="14" spans="1:16" ht="22.5" customHeight="1" x14ac:dyDescent="0.2">
      <c r="A14" s="7"/>
      <c r="B14" s="7"/>
      <c r="C14" s="13">
        <v>1</v>
      </c>
      <c r="D14" s="182" t="s">
        <v>4</v>
      </c>
      <c r="E14" s="183"/>
      <c r="F14" s="183"/>
      <c r="G14" s="16">
        <v>1899492.96</v>
      </c>
      <c r="O14" s="3"/>
      <c r="P14" s="3"/>
    </row>
    <row r="15" spans="1:16" ht="33.75" customHeight="1" x14ac:dyDescent="0.2">
      <c r="A15" s="7"/>
      <c r="B15" s="7"/>
      <c r="C15" s="13">
        <v>2</v>
      </c>
      <c r="D15" s="155" t="s">
        <v>5</v>
      </c>
      <c r="E15" s="156"/>
      <c r="F15" s="156"/>
      <c r="G15" s="16">
        <f>G16+G26+G32</f>
        <v>539994.79</v>
      </c>
      <c r="O15" s="3"/>
      <c r="P15" s="3"/>
    </row>
    <row r="16" spans="1:16" ht="36" customHeight="1" x14ac:dyDescent="0.2">
      <c r="A16" s="7"/>
      <c r="B16" s="7"/>
      <c r="C16" s="17" t="s">
        <v>53</v>
      </c>
      <c r="D16" s="173" t="s">
        <v>46</v>
      </c>
      <c r="E16" s="184"/>
      <c r="F16" s="184"/>
      <c r="G16" s="16">
        <f>G17+G18+G19+G24+G25</f>
        <v>434786.5</v>
      </c>
    </row>
    <row r="17" spans="1:7" ht="20.25" customHeight="1" x14ac:dyDescent="0.2">
      <c r="A17" s="7"/>
      <c r="B17" s="7"/>
      <c r="C17" s="18" t="s">
        <v>7</v>
      </c>
      <c r="D17" s="19" t="s">
        <v>65</v>
      </c>
      <c r="E17" s="20"/>
      <c r="F17" s="21"/>
      <c r="G17" s="22">
        <v>0</v>
      </c>
    </row>
    <row r="18" spans="1:7" ht="16.5" customHeight="1" x14ac:dyDescent="0.2">
      <c r="A18" s="7"/>
      <c r="B18" s="7"/>
      <c r="C18" s="18" t="s">
        <v>8</v>
      </c>
      <c r="D18" s="185" t="s">
        <v>66</v>
      </c>
      <c r="E18" s="186"/>
      <c r="F18" s="186"/>
      <c r="G18" s="22">
        <v>0</v>
      </c>
    </row>
    <row r="19" spans="1:7" ht="18.75" customHeight="1" x14ac:dyDescent="0.2">
      <c r="A19" s="7"/>
      <c r="B19" s="7"/>
      <c r="C19" s="18" t="s">
        <v>9</v>
      </c>
      <c r="D19" s="155" t="s">
        <v>10</v>
      </c>
      <c r="E19" s="156"/>
      <c r="F19" s="156"/>
      <c r="G19" s="23">
        <f>G20+G21+G22+G23</f>
        <v>434786.5</v>
      </c>
    </row>
    <row r="20" spans="1:7" ht="33" customHeight="1" x14ac:dyDescent="0.2">
      <c r="A20" s="7"/>
      <c r="B20" s="7"/>
      <c r="C20" s="18" t="s">
        <v>11</v>
      </c>
      <c r="D20" s="155" t="s">
        <v>12</v>
      </c>
      <c r="E20" s="156"/>
      <c r="F20" s="156"/>
      <c r="G20" s="22">
        <v>98860</v>
      </c>
    </row>
    <row r="21" spans="1:7" ht="36" customHeight="1" x14ac:dyDescent="0.2">
      <c r="A21" s="7"/>
      <c r="B21" s="7"/>
      <c r="C21" s="18" t="s">
        <v>13</v>
      </c>
      <c r="D21" s="155" t="s">
        <v>14</v>
      </c>
      <c r="E21" s="156"/>
      <c r="F21" s="156"/>
      <c r="G21" s="23">
        <v>319626.5</v>
      </c>
    </row>
    <row r="22" spans="1:7" ht="35.25" customHeight="1" x14ac:dyDescent="0.2">
      <c r="A22" s="7"/>
      <c r="B22" s="7"/>
      <c r="C22" s="18" t="s">
        <v>15</v>
      </c>
      <c r="D22" s="155" t="s">
        <v>16</v>
      </c>
      <c r="E22" s="156"/>
      <c r="F22" s="156"/>
      <c r="G22" s="22" t="s">
        <v>52</v>
      </c>
    </row>
    <row r="23" spans="1:7" ht="36" customHeight="1" x14ac:dyDescent="0.2">
      <c r="A23" s="7"/>
      <c r="B23" s="7"/>
      <c r="C23" s="18" t="s">
        <v>17</v>
      </c>
      <c r="D23" s="167" t="s">
        <v>18</v>
      </c>
      <c r="E23" s="168"/>
      <c r="F23" s="168"/>
      <c r="G23" s="22">
        <v>16300</v>
      </c>
    </row>
    <row r="24" spans="1:7" ht="20.25" customHeight="1" x14ac:dyDescent="0.2">
      <c r="A24" s="7"/>
      <c r="B24" s="7"/>
      <c r="C24" s="18" t="s">
        <v>19</v>
      </c>
      <c r="D24" s="155" t="s">
        <v>20</v>
      </c>
      <c r="E24" s="156"/>
      <c r="F24" s="156"/>
      <c r="G24" s="22" t="s">
        <v>52</v>
      </c>
    </row>
    <row r="25" spans="1:7" ht="16.5" customHeight="1" x14ac:dyDescent="0.2">
      <c r="A25" s="7"/>
      <c r="B25" s="7"/>
      <c r="C25" s="24" t="s">
        <v>60</v>
      </c>
      <c r="D25" s="171" t="s">
        <v>59</v>
      </c>
      <c r="E25" s="172"/>
      <c r="F25" s="172"/>
      <c r="G25" s="25">
        <v>0</v>
      </c>
    </row>
    <row r="26" spans="1:7" ht="61.5" customHeight="1" x14ac:dyDescent="0.2">
      <c r="A26" s="7"/>
      <c r="B26" s="7"/>
      <c r="C26" s="17" t="s">
        <v>54</v>
      </c>
      <c r="D26" s="173" t="s">
        <v>67</v>
      </c>
      <c r="E26" s="156"/>
      <c r="F26" s="156"/>
      <c r="G26" s="16">
        <f>G27+G28+G29+G30+G31</f>
        <v>91228.29</v>
      </c>
    </row>
    <row r="27" spans="1:7" ht="15.75" x14ac:dyDescent="0.2">
      <c r="A27" s="7"/>
      <c r="B27" s="7"/>
      <c r="C27" s="18" t="s">
        <v>21</v>
      </c>
      <c r="D27" s="167" t="s">
        <v>22</v>
      </c>
      <c r="E27" s="168"/>
      <c r="F27" s="168"/>
      <c r="G27" s="22">
        <v>0</v>
      </c>
    </row>
    <row r="28" spans="1:7" ht="15.75" x14ac:dyDescent="0.2">
      <c r="A28" s="7"/>
      <c r="B28" s="7"/>
      <c r="C28" s="18" t="s">
        <v>23</v>
      </c>
      <c r="D28" s="167" t="s">
        <v>24</v>
      </c>
      <c r="E28" s="168"/>
      <c r="F28" s="168"/>
      <c r="G28" s="22" t="s">
        <v>52</v>
      </c>
    </row>
    <row r="29" spans="1:7" ht="15.75" x14ac:dyDescent="0.2">
      <c r="A29" s="7"/>
      <c r="B29" s="7"/>
      <c r="C29" s="18" t="s">
        <v>25</v>
      </c>
      <c r="D29" s="167" t="s">
        <v>26</v>
      </c>
      <c r="E29" s="168"/>
      <c r="F29" s="168"/>
      <c r="G29" s="22">
        <v>0</v>
      </c>
    </row>
    <row r="30" spans="1:7" ht="15.75" x14ac:dyDescent="0.2">
      <c r="A30" s="7"/>
      <c r="B30" s="7"/>
      <c r="C30" s="18" t="s">
        <v>27</v>
      </c>
      <c r="D30" s="167" t="s">
        <v>28</v>
      </c>
      <c r="E30" s="168"/>
      <c r="F30" s="168"/>
      <c r="G30" s="22" t="s">
        <v>52</v>
      </c>
    </row>
    <row r="31" spans="1:7" ht="18" customHeight="1" x14ac:dyDescent="0.2">
      <c r="A31" s="7"/>
      <c r="B31" s="7"/>
      <c r="C31" s="18" t="s">
        <v>29</v>
      </c>
      <c r="D31" s="155" t="s">
        <v>30</v>
      </c>
      <c r="E31" s="156"/>
      <c r="F31" s="156"/>
      <c r="G31" s="23">
        <v>91228.29</v>
      </c>
    </row>
    <row r="32" spans="1:7" ht="63.75" customHeight="1" x14ac:dyDescent="0.2">
      <c r="A32" s="7"/>
      <c r="B32" s="7"/>
      <c r="C32" s="17" t="s">
        <v>55</v>
      </c>
      <c r="D32" s="173" t="s">
        <v>68</v>
      </c>
      <c r="E32" s="156"/>
      <c r="F32" s="156"/>
      <c r="G32" s="15">
        <f>G33+G34+G35+G36+G37</f>
        <v>13980</v>
      </c>
    </row>
    <row r="33" spans="1:7" ht="15.75" x14ac:dyDescent="0.2">
      <c r="A33" s="7"/>
      <c r="B33" s="7"/>
      <c r="C33" s="18" t="s">
        <v>31</v>
      </c>
      <c r="D33" s="167" t="s">
        <v>22</v>
      </c>
      <c r="E33" s="168"/>
      <c r="F33" s="168"/>
      <c r="G33" s="22" t="s">
        <v>52</v>
      </c>
    </row>
    <row r="34" spans="1:7" ht="15.75" x14ac:dyDescent="0.2">
      <c r="A34" s="7"/>
      <c r="B34" s="7"/>
      <c r="C34" s="18" t="s">
        <v>32</v>
      </c>
      <c r="D34" s="167" t="s">
        <v>24</v>
      </c>
      <c r="E34" s="168"/>
      <c r="F34" s="168"/>
      <c r="G34" s="22" t="s">
        <v>52</v>
      </c>
    </row>
    <row r="35" spans="1:7" ht="15.75" x14ac:dyDescent="0.2">
      <c r="A35" s="7"/>
      <c r="B35" s="7"/>
      <c r="C35" s="18" t="s">
        <v>33</v>
      </c>
      <c r="D35" s="167" t="s">
        <v>26</v>
      </c>
      <c r="E35" s="168"/>
      <c r="F35" s="168"/>
      <c r="G35" s="22" t="s">
        <v>52</v>
      </c>
    </row>
    <row r="36" spans="1:7" ht="15.75" x14ac:dyDescent="0.2">
      <c r="A36" s="7"/>
      <c r="B36" s="7"/>
      <c r="C36" s="18" t="s">
        <v>34</v>
      </c>
      <c r="D36" s="167" t="s">
        <v>28</v>
      </c>
      <c r="E36" s="168"/>
      <c r="F36" s="168"/>
      <c r="G36" s="22" t="s">
        <v>52</v>
      </c>
    </row>
    <row r="37" spans="1:7" ht="15.75" x14ac:dyDescent="0.2">
      <c r="A37" s="7"/>
      <c r="B37" s="7"/>
      <c r="C37" s="18" t="s">
        <v>35</v>
      </c>
      <c r="D37" s="155" t="s">
        <v>30</v>
      </c>
      <c r="E37" s="156"/>
      <c r="F37" s="156"/>
      <c r="G37" s="22">
        <v>13980</v>
      </c>
    </row>
    <row r="38" spans="1:7" ht="15.75" x14ac:dyDescent="0.2">
      <c r="A38" s="7"/>
      <c r="B38" s="7"/>
      <c r="C38" s="13">
        <v>3</v>
      </c>
      <c r="D38" s="155" t="s">
        <v>36</v>
      </c>
      <c r="E38" s="156"/>
      <c r="F38" s="156"/>
      <c r="G38" s="15">
        <f>G39+G40</f>
        <v>512622.69</v>
      </c>
    </row>
    <row r="39" spans="1:7" ht="22.5" customHeight="1" x14ac:dyDescent="0.2">
      <c r="A39" s="7"/>
      <c r="B39" s="7"/>
      <c r="C39" s="17" t="s">
        <v>56</v>
      </c>
      <c r="D39" s="155" t="s">
        <v>37</v>
      </c>
      <c r="E39" s="156"/>
      <c r="F39" s="156"/>
      <c r="G39" s="16">
        <v>407414.4</v>
      </c>
    </row>
    <row r="40" spans="1:7" ht="51" customHeight="1" x14ac:dyDescent="0.2">
      <c r="A40" s="7"/>
      <c r="B40" s="7"/>
      <c r="C40" s="17" t="s">
        <v>57</v>
      </c>
      <c r="D40" s="155" t="s">
        <v>38</v>
      </c>
      <c r="E40" s="156"/>
      <c r="F40" s="156"/>
      <c r="G40" s="16">
        <f>G41+G42+G43+G44+G45</f>
        <v>105208.29</v>
      </c>
    </row>
    <row r="41" spans="1:7" ht="15.75" x14ac:dyDescent="0.2">
      <c r="A41" s="7"/>
      <c r="B41" s="7"/>
      <c r="C41" s="18" t="s">
        <v>39</v>
      </c>
      <c r="D41" s="167" t="s">
        <v>22</v>
      </c>
      <c r="E41" s="168"/>
      <c r="F41" s="168"/>
      <c r="G41" s="22" t="s">
        <v>52</v>
      </c>
    </row>
    <row r="42" spans="1:7" ht="15.75" x14ac:dyDescent="0.2">
      <c r="A42" s="7"/>
      <c r="B42" s="7"/>
      <c r="C42" s="18" t="s">
        <v>40</v>
      </c>
      <c r="D42" s="167" t="s">
        <v>24</v>
      </c>
      <c r="E42" s="168"/>
      <c r="F42" s="168"/>
      <c r="G42" s="22" t="s">
        <v>52</v>
      </c>
    </row>
    <row r="43" spans="1:7" ht="15.75" x14ac:dyDescent="0.2">
      <c r="A43" s="7"/>
      <c r="B43" s="7"/>
      <c r="C43" s="18" t="s">
        <v>41</v>
      </c>
      <c r="D43" s="167" t="s">
        <v>26</v>
      </c>
      <c r="E43" s="168"/>
      <c r="F43" s="168"/>
      <c r="G43" s="22">
        <v>0</v>
      </c>
    </row>
    <row r="44" spans="1:7" ht="15.75" x14ac:dyDescent="0.2">
      <c r="A44" s="7"/>
      <c r="B44" s="7"/>
      <c r="C44" s="18" t="s">
        <v>42</v>
      </c>
      <c r="D44" s="167" t="s">
        <v>28</v>
      </c>
      <c r="E44" s="168"/>
      <c r="F44" s="168"/>
      <c r="G44" s="22" t="s">
        <v>52</v>
      </c>
    </row>
    <row r="45" spans="1:7" ht="15.75" x14ac:dyDescent="0.2">
      <c r="A45" s="7"/>
      <c r="B45" s="7"/>
      <c r="C45" s="18" t="s">
        <v>43</v>
      </c>
      <c r="D45" s="155" t="s">
        <v>30</v>
      </c>
      <c r="E45" s="156"/>
      <c r="F45" s="156"/>
      <c r="G45" s="23">
        <v>105208.29</v>
      </c>
    </row>
    <row r="46" spans="1:7" ht="15.75" customHeight="1" x14ac:dyDescent="0.2">
      <c r="A46" s="7"/>
      <c r="B46" s="7"/>
      <c r="C46" s="13">
        <v>4</v>
      </c>
      <c r="D46" s="155" t="s">
        <v>44</v>
      </c>
      <c r="E46" s="156"/>
      <c r="F46" s="156"/>
      <c r="G46" s="15">
        <f>G14+G16-G39</f>
        <v>1926865.06</v>
      </c>
    </row>
    <row r="47" spans="1:7" ht="15.75" x14ac:dyDescent="0.2">
      <c r="A47" s="7"/>
      <c r="B47" s="7"/>
      <c r="C47" s="165" t="s">
        <v>45</v>
      </c>
      <c r="D47" s="166"/>
      <c r="E47" s="166"/>
      <c r="F47" s="166"/>
      <c r="G47" s="14">
        <v>558182.6</v>
      </c>
    </row>
    <row r="48" spans="1:7" x14ac:dyDescent="0.2">
      <c r="A48" s="7"/>
      <c r="B48" s="7"/>
      <c r="C48" s="7"/>
      <c r="D48" s="7"/>
      <c r="E48" s="7"/>
      <c r="F48" s="7"/>
      <c r="G48" s="7"/>
    </row>
    <row r="49" spans="1:7" ht="15.75" customHeight="1" x14ac:dyDescent="0.2">
      <c r="A49" s="7"/>
      <c r="B49" s="7"/>
      <c r="C49" s="7"/>
      <c r="D49" s="162" t="s">
        <v>78</v>
      </c>
      <c r="E49" s="162"/>
      <c r="F49" s="162"/>
      <c r="G49" s="162"/>
    </row>
    <row r="50" spans="1:7" ht="15.75" x14ac:dyDescent="0.2">
      <c r="A50" s="7"/>
      <c r="B50" s="7"/>
      <c r="C50" s="7"/>
      <c r="D50" s="163" t="s">
        <v>76</v>
      </c>
      <c r="E50" s="163"/>
      <c r="F50" s="163"/>
      <c r="G50" s="163"/>
    </row>
    <row r="51" spans="1:7" ht="15.75" x14ac:dyDescent="0.2">
      <c r="A51" s="7"/>
      <c r="B51" s="7"/>
      <c r="C51" s="26"/>
      <c r="D51" s="164" t="s">
        <v>110</v>
      </c>
      <c r="E51" s="164"/>
      <c r="F51" s="164"/>
      <c r="G51" s="164"/>
    </row>
    <row r="52" spans="1:7" x14ac:dyDescent="0.2">
      <c r="A52" s="7"/>
      <c r="B52" s="7"/>
      <c r="C52" s="7"/>
      <c r="D52" s="63"/>
      <c r="E52" s="63"/>
      <c r="F52" s="63"/>
      <c r="G52" s="63"/>
    </row>
    <row r="53" spans="1:7" ht="78.75" x14ac:dyDescent="0.2">
      <c r="A53" s="7"/>
      <c r="B53" s="7"/>
      <c r="C53" s="157" t="s">
        <v>106</v>
      </c>
      <c r="D53" s="158"/>
      <c r="E53" s="27" t="s">
        <v>64</v>
      </c>
      <c r="F53" s="28" t="s">
        <v>63</v>
      </c>
      <c r="G53" s="29" t="s">
        <v>105</v>
      </c>
    </row>
    <row r="54" spans="1:7" x14ac:dyDescent="0.2">
      <c r="A54" s="7"/>
      <c r="B54" s="7"/>
      <c r="C54" s="174">
        <v>1</v>
      </c>
      <c r="D54" s="175"/>
      <c r="E54" s="30">
        <v>2</v>
      </c>
      <c r="F54" s="31">
        <v>3</v>
      </c>
      <c r="G54" s="31">
        <v>4</v>
      </c>
    </row>
    <row r="55" spans="1:7" ht="15.75" x14ac:dyDescent="0.2">
      <c r="A55" s="7"/>
      <c r="B55" s="7"/>
      <c r="C55" s="176">
        <f>G38++G47</f>
        <v>1070805.29</v>
      </c>
      <c r="D55" s="177"/>
      <c r="E55" s="32">
        <v>6557872.9299999997</v>
      </c>
      <c r="F55" s="32">
        <v>65830540</v>
      </c>
      <c r="G55" s="33">
        <f>F55-E55</f>
        <v>59272667.07</v>
      </c>
    </row>
    <row r="56" spans="1:7" x14ac:dyDescent="0.2">
      <c r="A56" s="7"/>
      <c r="B56" s="7"/>
      <c r="C56" s="7"/>
      <c r="D56" s="7"/>
      <c r="E56" s="34"/>
      <c r="F56" s="7"/>
      <c r="G56" s="7"/>
    </row>
    <row r="57" spans="1:7" x14ac:dyDescent="0.2">
      <c r="A57" s="7"/>
      <c r="B57" s="7"/>
      <c r="C57" s="7"/>
      <c r="D57" s="7"/>
      <c r="E57" s="34"/>
      <c r="F57" s="7"/>
      <c r="G57" s="7"/>
    </row>
    <row r="58" spans="1:7" x14ac:dyDescent="0.2">
      <c r="A58" s="7"/>
      <c r="B58" s="7"/>
      <c r="C58" s="7"/>
      <c r="D58" s="7"/>
      <c r="E58" s="34"/>
      <c r="F58" s="7"/>
      <c r="G58" s="7"/>
    </row>
    <row r="59" spans="1:7" x14ac:dyDescent="0.2">
      <c r="A59" s="7"/>
      <c r="B59" s="7"/>
      <c r="C59" s="7"/>
      <c r="D59" s="7"/>
      <c r="E59" s="7"/>
      <c r="F59" s="7"/>
      <c r="G59" s="7"/>
    </row>
    <row r="60" spans="1:7" x14ac:dyDescent="0.2">
      <c r="A60" s="7"/>
      <c r="B60" s="7"/>
      <c r="C60" s="64"/>
      <c r="D60" s="64"/>
      <c r="E60" s="64"/>
      <c r="F60" s="64"/>
      <c r="G60" s="64"/>
    </row>
    <row r="61" spans="1:7" ht="15.75" x14ac:dyDescent="0.2">
      <c r="A61" s="36"/>
      <c r="B61" s="36"/>
      <c r="C61" s="159"/>
      <c r="D61" s="159"/>
      <c r="E61" s="65"/>
      <c r="F61" s="65"/>
      <c r="G61" s="65"/>
    </row>
    <row r="62" spans="1:7" x14ac:dyDescent="0.2">
      <c r="A62" s="36"/>
      <c r="B62" s="36"/>
      <c r="C62" s="160"/>
      <c r="D62" s="160"/>
      <c r="E62" s="66"/>
      <c r="F62" s="66"/>
      <c r="G62" s="67"/>
    </row>
    <row r="63" spans="1:7" ht="15.75" x14ac:dyDescent="0.2">
      <c r="A63" s="36"/>
      <c r="B63" s="36"/>
      <c r="C63" s="161"/>
      <c r="D63" s="161"/>
      <c r="E63" s="68"/>
      <c r="F63" s="68"/>
      <c r="G63" s="69"/>
    </row>
    <row r="64" spans="1:7" x14ac:dyDescent="0.2">
      <c r="A64" s="36"/>
      <c r="B64" s="36"/>
      <c r="C64" s="36"/>
      <c r="D64" s="36"/>
      <c r="E64" s="36"/>
      <c r="F64" s="36"/>
      <c r="G64" s="36"/>
    </row>
    <row r="65" spans="1:7" x14ac:dyDescent="0.2">
      <c r="A65" s="36"/>
      <c r="B65" s="36"/>
      <c r="C65" s="36"/>
      <c r="D65" s="36"/>
      <c r="E65" s="36"/>
      <c r="F65" s="36"/>
      <c r="G65" s="36"/>
    </row>
    <row r="66" spans="1:7" x14ac:dyDescent="0.2">
      <c r="A66" s="36"/>
      <c r="B66" s="36"/>
      <c r="C66" s="36"/>
      <c r="D66" s="36"/>
      <c r="E66" s="36"/>
      <c r="F66" s="36"/>
      <c r="G66" s="36"/>
    </row>
  </sheetData>
  <mergeCells count="49">
    <mergeCell ref="D32:F32"/>
    <mergeCell ref="C54:D54"/>
    <mergeCell ref="C55:D55"/>
    <mergeCell ref="D12:F12"/>
    <mergeCell ref="D13:F13"/>
    <mergeCell ref="D14:F14"/>
    <mergeCell ref="D23:F23"/>
    <mergeCell ref="D24:F24"/>
    <mergeCell ref="D26:F26"/>
    <mergeCell ref="D27:F27"/>
    <mergeCell ref="D33:F33"/>
    <mergeCell ref="D15:F15"/>
    <mergeCell ref="D16:F16"/>
    <mergeCell ref="D18:F18"/>
    <mergeCell ref="D19:F19"/>
    <mergeCell ref="D20:F20"/>
    <mergeCell ref="D34:F34"/>
    <mergeCell ref="D35:F35"/>
    <mergeCell ref="D36:F36"/>
    <mergeCell ref="D37:F37"/>
    <mergeCell ref="D38:F38"/>
    <mergeCell ref="E2:G2"/>
    <mergeCell ref="F3:G3"/>
    <mergeCell ref="C6:G6"/>
    <mergeCell ref="C7:G7"/>
    <mergeCell ref="D31:F31"/>
    <mergeCell ref="C8:G8"/>
    <mergeCell ref="D21:F21"/>
    <mergeCell ref="D22:F22"/>
    <mergeCell ref="D28:F28"/>
    <mergeCell ref="D29:F29"/>
    <mergeCell ref="D25:F25"/>
    <mergeCell ref="D30:F30"/>
    <mergeCell ref="D39:F39"/>
    <mergeCell ref="C53:D53"/>
    <mergeCell ref="C61:D61"/>
    <mergeCell ref="C62:D62"/>
    <mergeCell ref="C63:D63"/>
    <mergeCell ref="D45:F45"/>
    <mergeCell ref="D49:G49"/>
    <mergeCell ref="D50:G50"/>
    <mergeCell ref="D51:G51"/>
    <mergeCell ref="C47:F47"/>
    <mergeCell ref="D41:F41"/>
    <mergeCell ref="D42:F42"/>
    <mergeCell ref="D43:F43"/>
    <mergeCell ref="D44:F44"/>
    <mergeCell ref="D46:F46"/>
    <mergeCell ref="D40:F40"/>
  </mergeCells>
  <pageMargins left="0.7" right="0.7" top="0.75" bottom="0.75" header="0.3" footer="0.3"/>
  <pageSetup paperSize="9" scale="93" orientation="portrait" horizontalDpi="4294967293" verticalDpi="4294967293" r:id="rId1"/>
  <rowBreaks count="1" manualBreakCount="1">
    <brk id="3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72"/>
  <sheetViews>
    <sheetView view="pageBreakPreview" zoomScale="60" zoomScaleNormal="100" workbookViewId="0">
      <selection activeCell="F3" sqref="F3:G3"/>
    </sheetView>
  </sheetViews>
  <sheetFormatPr defaultRowHeight="12.75" x14ac:dyDescent="0.2"/>
  <cols>
    <col min="3" max="4" width="10.1640625" bestFit="1" customWidth="1"/>
    <col min="5" max="5" width="20.83203125" customWidth="1"/>
    <col min="6" max="6" width="23.1640625" customWidth="1"/>
    <col min="7" max="7" width="20" customWidth="1"/>
    <col min="8" max="8" width="18.5" customWidth="1"/>
    <col min="10" max="10" width="10.1640625" bestFit="1" customWidth="1"/>
  </cols>
  <sheetData>
    <row r="1" spans="1:8" ht="15.75" x14ac:dyDescent="0.2">
      <c r="A1" s="109"/>
      <c r="B1" s="109"/>
      <c r="C1" s="109"/>
      <c r="D1" s="109"/>
      <c r="E1" s="109"/>
      <c r="F1" s="109"/>
      <c r="G1" s="152" t="s">
        <v>74</v>
      </c>
      <c r="H1" s="109"/>
    </row>
    <row r="2" spans="1:8" ht="15.75" x14ac:dyDescent="0.2">
      <c r="A2" s="109"/>
      <c r="B2" s="109"/>
      <c r="C2" s="109"/>
      <c r="D2" s="109"/>
      <c r="E2" s="262" t="s">
        <v>0</v>
      </c>
      <c r="F2" s="262"/>
      <c r="G2" s="262"/>
      <c r="H2" s="109"/>
    </row>
    <row r="3" spans="1:8" ht="15.75" x14ac:dyDescent="0.2">
      <c r="A3" s="109"/>
      <c r="B3" s="109"/>
      <c r="C3" s="109"/>
      <c r="D3" s="109"/>
      <c r="E3" s="109"/>
      <c r="F3" s="263" t="s">
        <v>118</v>
      </c>
      <c r="G3" s="262"/>
      <c r="H3" s="109"/>
    </row>
    <row r="4" spans="1:8" x14ac:dyDescent="0.2">
      <c r="A4" s="109"/>
      <c r="B4" s="109"/>
      <c r="C4" s="109"/>
      <c r="D4" s="109"/>
      <c r="E4" s="109"/>
      <c r="F4" s="109"/>
      <c r="G4" s="109"/>
      <c r="H4" s="109"/>
    </row>
    <row r="5" spans="1:8" x14ac:dyDescent="0.2">
      <c r="A5" s="109"/>
      <c r="B5" s="109"/>
      <c r="C5" s="109"/>
      <c r="D5" s="109"/>
      <c r="E5" s="109"/>
      <c r="F5" s="109"/>
      <c r="G5" s="109"/>
      <c r="H5" s="109"/>
    </row>
    <row r="6" spans="1:8" ht="15.75" customHeight="1" x14ac:dyDescent="0.2">
      <c r="A6" s="109"/>
      <c r="B6" s="109"/>
      <c r="C6" s="109"/>
      <c r="D6" s="243" t="s">
        <v>92</v>
      </c>
      <c r="E6" s="243"/>
      <c r="F6" s="243"/>
      <c r="G6" s="243"/>
      <c r="H6" s="109"/>
    </row>
    <row r="7" spans="1:8" ht="15.75" x14ac:dyDescent="0.2">
      <c r="A7" s="109"/>
      <c r="B7" s="109"/>
      <c r="C7" s="109"/>
      <c r="D7" s="236" t="s">
        <v>98</v>
      </c>
      <c r="E7" s="236"/>
      <c r="F7" s="236"/>
      <c r="G7" s="236"/>
      <c r="H7" s="109"/>
    </row>
    <row r="8" spans="1:8" ht="15.75" x14ac:dyDescent="0.2">
      <c r="A8" s="109"/>
      <c r="B8" s="109"/>
      <c r="C8" s="109"/>
      <c r="D8" s="236" t="s">
        <v>114</v>
      </c>
      <c r="E8" s="236"/>
      <c r="F8" s="236"/>
      <c r="G8" s="236"/>
      <c r="H8" s="236"/>
    </row>
    <row r="9" spans="1:8" x14ac:dyDescent="0.2">
      <c r="A9" s="109"/>
      <c r="B9" s="109"/>
      <c r="C9" s="109"/>
      <c r="D9" s="109"/>
      <c r="E9" s="109"/>
      <c r="F9" s="109"/>
      <c r="G9" s="109"/>
      <c r="H9" s="109"/>
    </row>
    <row r="10" spans="1:8" x14ac:dyDescent="0.2">
      <c r="A10" s="109"/>
      <c r="B10" s="109"/>
      <c r="C10" s="109"/>
      <c r="D10" s="109"/>
      <c r="E10" s="109"/>
      <c r="F10" s="109"/>
      <c r="G10" s="109"/>
      <c r="H10" s="109"/>
    </row>
    <row r="11" spans="1:8" ht="15.75" x14ac:dyDescent="0.2">
      <c r="A11" s="109"/>
      <c r="B11" s="109"/>
      <c r="C11" s="109"/>
      <c r="D11" s="109"/>
      <c r="E11" s="109"/>
      <c r="F11" s="109"/>
      <c r="G11" s="152"/>
      <c r="H11" s="111" t="s">
        <v>50</v>
      </c>
    </row>
    <row r="12" spans="1:8" ht="63" x14ac:dyDescent="0.2">
      <c r="A12" s="109"/>
      <c r="B12" s="109"/>
      <c r="C12" s="112" t="s">
        <v>49</v>
      </c>
      <c r="D12" s="260" t="s">
        <v>3</v>
      </c>
      <c r="E12" s="261"/>
      <c r="F12" s="261"/>
      <c r="G12" s="113" t="s">
        <v>105</v>
      </c>
      <c r="H12" s="153" t="s">
        <v>107</v>
      </c>
    </row>
    <row r="13" spans="1:8" x14ac:dyDescent="0.2">
      <c r="A13" s="114"/>
      <c r="B13" s="114"/>
      <c r="C13" s="115">
        <v>1</v>
      </c>
      <c r="D13" s="253">
        <v>2</v>
      </c>
      <c r="E13" s="254"/>
      <c r="F13" s="254"/>
      <c r="G13" s="116">
        <v>3</v>
      </c>
      <c r="H13" s="117">
        <v>4</v>
      </c>
    </row>
    <row r="14" spans="1:8" ht="34.5" customHeight="1" x14ac:dyDescent="0.2">
      <c r="A14" s="109"/>
      <c r="B14" s="109"/>
      <c r="C14" s="118">
        <v>1</v>
      </c>
      <c r="D14" s="255" t="s">
        <v>4</v>
      </c>
      <c r="E14" s="256"/>
      <c r="F14" s="256"/>
      <c r="G14" s="129">
        <v>365.39</v>
      </c>
      <c r="H14" s="120"/>
    </row>
    <row r="15" spans="1:8" ht="33.75" customHeight="1" x14ac:dyDescent="0.2">
      <c r="A15" s="109"/>
      <c r="B15" s="109"/>
      <c r="C15" s="118">
        <v>2</v>
      </c>
      <c r="D15" s="244" t="s">
        <v>5</v>
      </c>
      <c r="E15" s="245"/>
      <c r="F15" s="245"/>
      <c r="G15" s="119">
        <f>G16+G26+G32</f>
        <v>246818</v>
      </c>
      <c r="H15" s="119">
        <f>H16+H26+H32</f>
        <v>524011.07</v>
      </c>
    </row>
    <row r="16" spans="1:8" ht="50.25" customHeight="1" x14ac:dyDescent="0.2">
      <c r="A16" s="109"/>
      <c r="B16" s="109"/>
      <c r="C16" s="121" t="s">
        <v>53</v>
      </c>
      <c r="D16" s="252" t="s">
        <v>46</v>
      </c>
      <c r="E16" s="257"/>
      <c r="F16" s="257"/>
      <c r="G16" s="119">
        <f>G17+G18+G19+G24+G25</f>
        <v>232000</v>
      </c>
      <c r="H16" s="119">
        <f>H17+H18+H19+H24+H25</f>
        <v>488941.07</v>
      </c>
    </row>
    <row r="17" spans="1:8" ht="33.75" customHeight="1" x14ac:dyDescent="0.2">
      <c r="A17" s="109"/>
      <c r="B17" s="109"/>
      <c r="C17" s="122" t="s">
        <v>7</v>
      </c>
      <c r="D17" s="123" t="s">
        <v>65</v>
      </c>
      <c r="E17" s="124"/>
      <c r="F17" s="125"/>
      <c r="G17" s="126">
        <v>0</v>
      </c>
      <c r="H17" s="120">
        <v>0</v>
      </c>
    </row>
    <row r="18" spans="1:8" ht="15.75" customHeight="1" x14ac:dyDescent="0.2">
      <c r="A18" s="109"/>
      <c r="B18" s="109"/>
      <c r="C18" s="122" t="s">
        <v>8</v>
      </c>
      <c r="D18" s="258" t="s">
        <v>66</v>
      </c>
      <c r="E18" s="259"/>
      <c r="F18" s="259"/>
      <c r="G18" s="126">
        <v>0</v>
      </c>
      <c r="H18" s="120"/>
    </row>
    <row r="19" spans="1:8" ht="32.25" customHeight="1" x14ac:dyDescent="0.2">
      <c r="A19" s="109"/>
      <c r="B19" s="109"/>
      <c r="C19" s="122" t="s">
        <v>9</v>
      </c>
      <c r="D19" s="244" t="s">
        <v>10</v>
      </c>
      <c r="E19" s="245"/>
      <c r="F19" s="245"/>
      <c r="G19" s="120">
        <f>G20+G21+G22+G23</f>
        <v>142000</v>
      </c>
      <c r="H19" s="120">
        <f>H20+H21+H22+H23</f>
        <v>348941.07</v>
      </c>
    </row>
    <row r="20" spans="1:8" ht="33.75" customHeight="1" x14ac:dyDescent="0.2">
      <c r="A20" s="109"/>
      <c r="B20" s="109"/>
      <c r="C20" s="122" t="s">
        <v>11</v>
      </c>
      <c r="D20" s="244" t="s">
        <v>12</v>
      </c>
      <c r="E20" s="245"/>
      <c r="F20" s="245"/>
      <c r="G20" s="126" t="s">
        <v>52</v>
      </c>
      <c r="H20" s="120">
        <v>0</v>
      </c>
    </row>
    <row r="21" spans="1:8" ht="34.5" customHeight="1" x14ac:dyDescent="0.2">
      <c r="A21" s="109"/>
      <c r="B21" s="109"/>
      <c r="C21" s="122" t="s">
        <v>13</v>
      </c>
      <c r="D21" s="244" t="s">
        <v>14</v>
      </c>
      <c r="E21" s="245"/>
      <c r="F21" s="245"/>
      <c r="G21" s="120">
        <v>142000</v>
      </c>
      <c r="H21" s="120">
        <v>320900</v>
      </c>
    </row>
    <row r="22" spans="1:8" ht="33.75" customHeight="1" x14ac:dyDescent="0.2">
      <c r="A22" s="109"/>
      <c r="B22" s="109"/>
      <c r="C22" s="122" t="s">
        <v>15</v>
      </c>
      <c r="D22" s="244" t="s">
        <v>16</v>
      </c>
      <c r="E22" s="245"/>
      <c r="F22" s="245"/>
      <c r="G22" s="126">
        <v>0</v>
      </c>
      <c r="H22" s="120">
        <v>28041.07</v>
      </c>
    </row>
    <row r="23" spans="1:8" ht="33" customHeight="1" x14ac:dyDescent="0.2">
      <c r="A23" s="109"/>
      <c r="B23" s="109"/>
      <c r="C23" s="122" t="s">
        <v>17</v>
      </c>
      <c r="D23" s="246" t="s">
        <v>18</v>
      </c>
      <c r="E23" s="247"/>
      <c r="F23" s="247"/>
      <c r="G23" s="126" t="s">
        <v>52</v>
      </c>
      <c r="H23" s="120">
        <v>0</v>
      </c>
    </row>
    <row r="24" spans="1:8" ht="36.75" customHeight="1" x14ac:dyDescent="0.2">
      <c r="A24" s="109"/>
      <c r="B24" s="109"/>
      <c r="C24" s="122" t="s">
        <v>19</v>
      </c>
      <c r="D24" s="244" t="s">
        <v>20</v>
      </c>
      <c r="E24" s="245"/>
      <c r="F24" s="245"/>
      <c r="G24" s="126">
        <v>90000</v>
      </c>
      <c r="H24" s="120">
        <v>140000</v>
      </c>
    </row>
    <row r="25" spans="1:8" ht="21" customHeight="1" x14ac:dyDescent="0.2">
      <c r="A25" s="109"/>
      <c r="B25" s="109"/>
      <c r="C25" s="127" t="s">
        <v>60</v>
      </c>
      <c r="D25" s="250" t="s">
        <v>59</v>
      </c>
      <c r="E25" s="251"/>
      <c r="F25" s="251"/>
      <c r="G25" s="128">
        <v>0</v>
      </c>
      <c r="H25" s="120">
        <v>0</v>
      </c>
    </row>
    <row r="26" spans="1:8" ht="79.5" customHeight="1" x14ac:dyDescent="0.2">
      <c r="A26" s="109"/>
      <c r="B26" s="109"/>
      <c r="C26" s="121" t="s">
        <v>54</v>
      </c>
      <c r="D26" s="252" t="s">
        <v>67</v>
      </c>
      <c r="E26" s="245"/>
      <c r="F26" s="245"/>
      <c r="G26" s="119">
        <f>G27+G28+G29+G30+G31</f>
        <v>14818</v>
      </c>
      <c r="H26" s="119">
        <f>H27+H28+H29+H30+H31</f>
        <v>33070</v>
      </c>
    </row>
    <row r="27" spans="1:8" ht="15.75" customHeight="1" x14ac:dyDescent="0.2">
      <c r="A27" s="109"/>
      <c r="B27" s="109"/>
      <c r="C27" s="122" t="s">
        <v>21</v>
      </c>
      <c r="D27" s="246" t="s">
        <v>22</v>
      </c>
      <c r="E27" s="247"/>
      <c r="F27" s="247"/>
      <c r="G27" s="126" t="s">
        <v>52</v>
      </c>
      <c r="H27" s="120">
        <v>0</v>
      </c>
    </row>
    <row r="28" spans="1:8" ht="15.75" x14ac:dyDescent="0.2">
      <c r="A28" s="109"/>
      <c r="B28" s="109"/>
      <c r="C28" s="122" t="s">
        <v>23</v>
      </c>
      <c r="D28" s="246" t="s">
        <v>24</v>
      </c>
      <c r="E28" s="247"/>
      <c r="F28" s="247"/>
      <c r="G28" s="126" t="s">
        <v>52</v>
      </c>
      <c r="H28" s="120">
        <v>0</v>
      </c>
    </row>
    <row r="29" spans="1:8" ht="15.75" x14ac:dyDescent="0.2">
      <c r="A29" s="109"/>
      <c r="B29" s="109"/>
      <c r="C29" s="122" t="s">
        <v>25</v>
      </c>
      <c r="D29" s="246" t="s">
        <v>26</v>
      </c>
      <c r="E29" s="247"/>
      <c r="F29" s="247"/>
      <c r="G29" s="126">
        <v>3968</v>
      </c>
      <c r="H29" s="120">
        <v>11720</v>
      </c>
    </row>
    <row r="30" spans="1:8" ht="15.75" x14ac:dyDescent="0.2">
      <c r="A30" s="109"/>
      <c r="B30" s="109"/>
      <c r="C30" s="122" t="s">
        <v>27</v>
      </c>
      <c r="D30" s="246" t="s">
        <v>28</v>
      </c>
      <c r="E30" s="247"/>
      <c r="F30" s="247"/>
      <c r="G30" s="126">
        <v>0</v>
      </c>
      <c r="H30" s="120">
        <v>10500</v>
      </c>
    </row>
    <row r="31" spans="1:8" ht="15.75" customHeight="1" x14ac:dyDescent="0.2">
      <c r="A31" s="109"/>
      <c r="B31" s="109"/>
      <c r="C31" s="122" t="s">
        <v>29</v>
      </c>
      <c r="D31" s="244" t="s">
        <v>30</v>
      </c>
      <c r="E31" s="245"/>
      <c r="F31" s="245"/>
      <c r="G31" s="120">
        <v>10850</v>
      </c>
      <c r="H31" s="120">
        <v>10850</v>
      </c>
    </row>
    <row r="32" spans="1:8" ht="80.25" customHeight="1" x14ac:dyDescent="0.2">
      <c r="A32" s="109"/>
      <c r="B32" s="109"/>
      <c r="C32" s="121" t="s">
        <v>55</v>
      </c>
      <c r="D32" s="252" t="s">
        <v>68</v>
      </c>
      <c r="E32" s="245"/>
      <c r="F32" s="245"/>
      <c r="G32" s="129" t="s">
        <v>52</v>
      </c>
      <c r="H32" s="119">
        <f>H33+H34+H35+H36+H37</f>
        <v>2000</v>
      </c>
    </row>
    <row r="33" spans="1:8" ht="15.75" customHeight="1" x14ac:dyDescent="0.2">
      <c r="A33" s="109"/>
      <c r="B33" s="109"/>
      <c r="C33" s="122" t="s">
        <v>31</v>
      </c>
      <c r="D33" s="246" t="s">
        <v>22</v>
      </c>
      <c r="E33" s="247"/>
      <c r="F33" s="247"/>
      <c r="G33" s="126" t="s">
        <v>52</v>
      </c>
      <c r="H33" s="120">
        <v>0</v>
      </c>
    </row>
    <row r="34" spans="1:8" ht="15.75" x14ac:dyDescent="0.2">
      <c r="A34" s="109"/>
      <c r="B34" s="109"/>
      <c r="C34" s="122" t="s">
        <v>32</v>
      </c>
      <c r="D34" s="246" t="s">
        <v>24</v>
      </c>
      <c r="E34" s="247"/>
      <c r="F34" s="247"/>
      <c r="G34" s="126" t="s">
        <v>52</v>
      </c>
      <c r="H34" s="120">
        <v>0</v>
      </c>
    </row>
    <row r="35" spans="1:8" ht="15.75" x14ac:dyDescent="0.2">
      <c r="A35" s="109"/>
      <c r="B35" s="109"/>
      <c r="C35" s="122" t="s">
        <v>33</v>
      </c>
      <c r="D35" s="246" t="s">
        <v>26</v>
      </c>
      <c r="E35" s="247"/>
      <c r="F35" s="247"/>
      <c r="G35" s="126" t="s">
        <v>52</v>
      </c>
      <c r="H35" s="120">
        <v>0</v>
      </c>
    </row>
    <row r="36" spans="1:8" ht="15.75" x14ac:dyDescent="0.2">
      <c r="A36" s="109"/>
      <c r="B36" s="109"/>
      <c r="C36" s="122" t="s">
        <v>34</v>
      </c>
      <c r="D36" s="246" t="s">
        <v>28</v>
      </c>
      <c r="E36" s="247"/>
      <c r="F36" s="247"/>
      <c r="G36" s="126" t="s">
        <v>52</v>
      </c>
      <c r="H36" s="120">
        <v>0</v>
      </c>
    </row>
    <row r="37" spans="1:8" ht="15.75" customHeight="1" x14ac:dyDescent="0.2">
      <c r="A37" s="109"/>
      <c r="B37" s="109"/>
      <c r="C37" s="122" t="s">
        <v>35</v>
      </c>
      <c r="D37" s="244" t="s">
        <v>30</v>
      </c>
      <c r="E37" s="245"/>
      <c r="F37" s="245"/>
      <c r="G37" s="126" t="s">
        <v>52</v>
      </c>
      <c r="H37" s="120">
        <v>2000</v>
      </c>
    </row>
    <row r="38" spans="1:8" ht="15.75" customHeight="1" x14ac:dyDescent="0.2">
      <c r="A38" s="109"/>
      <c r="B38" s="109"/>
      <c r="C38" s="118">
        <v>3</v>
      </c>
      <c r="D38" s="244" t="s">
        <v>36</v>
      </c>
      <c r="E38" s="245"/>
      <c r="F38" s="245"/>
      <c r="G38" s="129">
        <f>G40+G39</f>
        <v>237204.45</v>
      </c>
      <c r="H38" s="119">
        <f>H39+H40</f>
        <v>524011.07</v>
      </c>
    </row>
    <row r="39" spans="1:8" ht="15.75" customHeight="1" x14ac:dyDescent="0.2">
      <c r="A39" s="109"/>
      <c r="B39" s="109"/>
      <c r="C39" s="121" t="s">
        <v>56</v>
      </c>
      <c r="D39" s="244" t="s">
        <v>37</v>
      </c>
      <c r="E39" s="245"/>
      <c r="F39" s="245"/>
      <c r="G39" s="129">
        <v>222386.45</v>
      </c>
      <c r="H39" s="119">
        <v>488941.07</v>
      </c>
    </row>
    <row r="40" spans="1:8" ht="68.25" customHeight="1" x14ac:dyDescent="0.2">
      <c r="A40" s="109"/>
      <c r="B40" s="109"/>
      <c r="C40" s="121" t="s">
        <v>57</v>
      </c>
      <c r="D40" s="244" t="s">
        <v>38</v>
      </c>
      <c r="E40" s="245"/>
      <c r="F40" s="245"/>
      <c r="G40" s="119">
        <f>G41+G42+G43+G44+G45</f>
        <v>14818</v>
      </c>
      <c r="H40" s="119">
        <f>H41+H42+H43+H44+H45</f>
        <v>35070</v>
      </c>
    </row>
    <row r="41" spans="1:8" ht="15.75" customHeight="1" x14ac:dyDescent="0.2">
      <c r="A41" s="109"/>
      <c r="B41" s="109"/>
      <c r="C41" s="122" t="s">
        <v>39</v>
      </c>
      <c r="D41" s="246" t="s">
        <v>22</v>
      </c>
      <c r="E41" s="247"/>
      <c r="F41" s="247"/>
      <c r="G41" s="126" t="s">
        <v>52</v>
      </c>
      <c r="H41" s="120">
        <v>0</v>
      </c>
    </row>
    <row r="42" spans="1:8" ht="15.75" x14ac:dyDescent="0.2">
      <c r="A42" s="109"/>
      <c r="B42" s="109"/>
      <c r="C42" s="122" t="s">
        <v>40</v>
      </c>
      <c r="D42" s="246" t="s">
        <v>24</v>
      </c>
      <c r="E42" s="247"/>
      <c r="F42" s="247"/>
      <c r="G42" s="126" t="s">
        <v>52</v>
      </c>
      <c r="H42" s="120">
        <v>0</v>
      </c>
    </row>
    <row r="43" spans="1:8" ht="15.75" x14ac:dyDescent="0.2">
      <c r="A43" s="109"/>
      <c r="B43" s="109"/>
      <c r="C43" s="122" t="s">
        <v>41</v>
      </c>
      <c r="D43" s="246" t="s">
        <v>26</v>
      </c>
      <c r="E43" s="247"/>
      <c r="F43" s="247"/>
      <c r="G43" s="126">
        <v>3968</v>
      </c>
      <c r="H43" s="120">
        <v>11720</v>
      </c>
    </row>
    <row r="44" spans="1:8" ht="15.75" x14ac:dyDescent="0.2">
      <c r="A44" s="109"/>
      <c r="B44" s="109"/>
      <c r="C44" s="122" t="s">
        <v>42</v>
      </c>
      <c r="D44" s="246" t="s">
        <v>28</v>
      </c>
      <c r="E44" s="247"/>
      <c r="F44" s="247"/>
      <c r="G44" s="126">
        <v>0</v>
      </c>
      <c r="H44" s="120">
        <v>10500</v>
      </c>
    </row>
    <row r="45" spans="1:8" ht="15.75" customHeight="1" x14ac:dyDescent="0.2">
      <c r="A45" s="109"/>
      <c r="B45" s="109"/>
      <c r="C45" s="122" t="s">
        <v>43</v>
      </c>
      <c r="D45" s="244" t="s">
        <v>30</v>
      </c>
      <c r="E45" s="245"/>
      <c r="F45" s="245"/>
      <c r="G45" s="120">
        <v>10850</v>
      </c>
      <c r="H45" s="120">
        <v>12850</v>
      </c>
    </row>
    <row r="46" spans="1:8" ht="15.75" customHeight="1" x14ac:dyDescent="0.2">
      <c r="A46" s="109"/>
      <c r="B46" s="109"/>
      <c r="C46" s="118">
        <v>4</v>
      </c>
      <c r="D46" s="244" t="s">
        <v>44</v>
      </c>
      <c r="E46" s="245"/>
      <c r="F46" s="245"/>
      <c r="G46" s="129">
        <f>G14+G16-G39</f>
        <v>9978.9400000000023</v>
      </c>
      <c r="H46" s="119">
        <v>0</v>
      </c>
    </row>
    <row r="47" spans="1:8" ht="15.75" customHeight="1" x14ac:dyDescent="0.2">
      <c r="A47" s="109"/>
      <c r="B47" s="109"/>
      <c r="C47" s="248" t="s">
        <v>45</v>
      </c>
      <c r="D47" s="249"/>
      <c r="E47" s="249"/>
      <c r="F47" s="249"/>
      <c r="G47" s="130">
        <v>4166.67</v>
      </c>
      <c r="H47" s="119">
        <v>10416.700000000001</v>
      </c>
    </row>
    <row r="48" spans="1:8" x14ac:dyDescent="0.2">
      <c r="A48" s="109"/>
      <c r="B48" s="109"/>
      <c r="C48" s="109"/>
      <c r="D48" s="109"/>
      <c r="E48" s="109"/>
      <c r="F48" s="109"/>
      <c r="G48" s="109"/>
      <c r="H48" s="109"/>
    </row>
    <row r="49" spans="1:10" ht="15.75" customHeight="1" x14ac:dyDescent="0.2">
      <c r="A49" s="109"/>
      <c r="B49" s="109"/>
      <c r="C49" s="109"/>
      <c r="D49" s="243" t="s">
        <v>93</v>
      </c>
      <c r="E49" s="243"/>
      <c r="F49" s="243"/>
      <c r="G49" s="243"/>
      <c r="H49" s="109"/>
    </row>
    <row r="50" spans="1:10" ht="15.75" x14ac:dyDescent="0.2">
      <c r="A50" s="109"/>
      <c r="B50" s="109"/>
      <c r="C50" s="109"/>
      <c r="D50" s="236" t="s">
        <v>98</v>
      </c>
      <c r="E50" s="236"/>
      <c r="F50" s="236"/>
      <c r="G50" s="236"/>
      <c r="H50" s="109"/>
    </row>
    <row r="51" spans="1:10" ht="15.75" x14ac:dyDescent="0.2">
      <c r="A51" s="109"/>
      <c r="B51" s="109"/>
      <c r="C51" s="131"/>
      <c r="D51" s="236" t="s">
        <v>114</v>
      </c>
      <c r="E51" s="236"/>
      <c r="F51" s="236"/>
      <c r="G51" s="236"/>
      <c r="H51" s="236"/>
    </row>
    <row r="52" spans="1:10" x14ac:dyDescent="0.2">
      <c r="A52" s="109"/>
      <c r="B52" s="109"/>
      <c r="C52" s="109"/>
      <c r="D52" s="109"/>
      <c r="E52" s="109"/>
      <c r="F52" s="109"/>
      <c r="G52" s="109"/>
      <c r="H52" s="109"/>
    </row>
    <row r="53" spans="1:10" ht="80.25" customHeight="1" x14ac:dyDescent="0.2">
      <c r="A53" s="109"/>
      <c r="B53" s="109"/>
      <c r="C53" s="237" t="s">
        <v>106</v>
      </c>
      <c r="D53" s="238"/>
      <c r="E53" s="132" t="s">
        <v>64</v>
      </c>
      <c r="F53" s="133" t="s">
        <v>63</v>
      </c>
      <c r="G53" s="134" t="s">
        <v>112</v>
      </c>
      <c r="H53" s="109"/>
    </row>
    <row r="54" spans="1:10" x14ac:dyDescent="0.2">
      <c r="A54" s="109"/>
      <c r="B54" s="109"/>
      <c r="C54" s="239">
        <v>1</v>
      </c>
      <c r="D54" s="240"/>
      <c r="E54" s="135">
        <v>2</v>
      </c>
      <c r="F54" s="136">
        <v>3</v>
      </c>
      <c r="G54" s="136">
        <v>4</v>
      </c>
      <c r="H54" s="109"/>
    </row>
    <row r="55" spans="1:10" ht="15.75" x14ac:dyDescent="0.2">
      <c r="A55" s="109"/>
      <c r="B55" s="109"/>
      <c r="C55" s="241">
        <f>G38+G47</f>
        <v>241371.12000000002</v>
      </c>
      <c r="D55" s="242"/>
      <c r="E55" s="154">
        <v>534427.77</v>
      </c>
      <c r="F55" s="138">
        <v>65830540</v>
      </c>
      <c r="G55" s="139">
        <f>F55-E55</f>
        <v>65296112.229999997</v>
      </c>
      <c r="H55" s="109"/>
    </row>
    <row r="56" spans="1:10" x14ac:dyDescent="0.2">
      <c r="A56" s="109"/>
      <c r="B56" s="109"/>
      <c r="C56" s="141"/>
      <c r="D56" s="109"/>
      <c r="E56" s="141"/>
      <c r="F56" s="109"/>
      <c r="G56" s="109"/>
      <c r="H56" s="109"/>
    </row>
    <row r="57" spans="1:10" x14ac:dyDescent="0.2">
      <c r="A57" s="7"/>
      <c r="B57" s="7"/>
      <c r="C57" s="34"/>
      <c r="D57" s="7"/>
      <c r="E57" s="34"/>
      <c r="F57" s="7"/>
      <c r="G57" s="7"/>
      <c r="H57" s="7"/>
    </row>
    <row r="58" spans="1:10" x14ac:dyDescent="0.2">
      <c r="A58" s="7"/>
      <c r="B58" s="7"/>
      <c r="C58" s="7"/>
      <c r="D58" s="7"/>
      <c r="E58" s="44"/>
      <c r="F58" s="7"/>
      <c r="G58" s="7"/>
      <c r="H58" s="7"/>
      <c r="J58" s="6"/>
    </row>
    <row r="59" spans="1:10" x14ac:dyDescent="0.2">
      <c r="A59" s="7"/>
      <c r="B59" s="7"/>
      <c r="C59" s="7"/>
      <c r="D59" s="7"/>
      <c r="E59" s="7"/>
      <c r="F59" s="7"/>
      <c r="G59" s="7"/>
      <c r="H59" s="7"/>
    </row>
    <row r="60" spans="1:10" x14ac:dyDescent="0.2">
      <c r="A60" s="7"/>
      <c r="B60" s="7"/>
      <c r="C60" s="7"/>
      <c r="D60" s="7"/>
      <c r="E60" s="7"/>
      <c r="F60" s="7"/>
      <c r="G60" s="7"/>
      <c r="H60" s="7"/>
    </row>
    <row r="61" spans="1:10" x14ac:dyDescent="0.2">
      <c r="A61" s="7"/>
      <c r="B61" s="7"/>
      <c r="C61" s="7"/>
      <c r="D61" s="7"/>
      <c r="E61" s="7"/>
      <c r="F61" s="7"/>
      <c r="G61" s="7"/>
      <c r="H61" s="7"/>
    </row>
    <row r="62" spans="1:10" x14ac:dyDescent="0.2">
      <c r="A62" s="7"/>
      <c r="B62" s="7"/>
      <c r="C62" s="7"/>
      <c r="D62" s="7"/>
      <c r="E62" s="7"/>
      <c r="F62" s="7"/>
      <c r="G62" s="7"/>
      <c r="H62" s="7"/>
    </row>
    <row r="63" spans="1:10" x14ac:dyDescent="0.2">
      <c r="A63" s="7"/>
      <c r="B63" s="7"/>
      <c r="C63" s="7"/>
      <c r="D63" s="7"/>
      <c r="E63" s="7"/>
      <c r="F63" s="7"/>
      <c r="G63" s="7"/>
      <c r="H63" s="7"/>
    </row>
    <row r="64" spans="1:10" x14ac:dyDescent="0.2">
      <c r="A64" s="7"/>
      <c r="B64" s="7"/>
      <c r="C64" s="7"/>
      <c r="D64" s="7"/>
      <c r="E64" s="7"/>
      <c r="F64" s="7"/>
      <c r="G64" s="7"/>
      <c r="H64" s="7"/>
    </row>
    <row r="65" spans="1:8" x14ac:dyDescent="0.2">
      <c r="A65" s="7"/>
      <c r="B65" s="7"/>
      <c r="C65" s="7"/>
      <c r="D65" s="7"/>
      <c r="E65" s="7"/>
      <c r="F65" s="7"/>
      <c r="G65" s="7"/>
      <c r="H65" s="7"/>
    </row>
    <row r="66" spans="1:8" x14ac:dyDescent="0.2">
      <c r="A66" s="7"/>
      <c r="B66" s="7"/>
      <c r="C66" s="7"/>
      <c r="D66" s="7"/>
      <c r="E66" s="7"/>
      <c r="F66" s="7"/>
      <c r="G66" s="7"/>
      <c r="H66" s="7"/>
    </row>
    <row r="67" spans="1:8" x14ac:dyDescent="0.2">
      <c r="A67" s="7"/>
      <c r="B67" s="7"/>
      <c r="C67" s="7"/>
      <c r="D67" s="7"/>
      <c r="E67" s="7"/>
      <c r="F67" s="7"/>
      <c r="G67" s="7"/>
      <c r="H67" s="7"/>
    </row>
    <row r="68" spans="1:8" x14ac:dyDescent="0.2">
      <c r="A68" s="7"/>
      <c r="B68" s="7"/>
      <c r="C68" s="7"/>
      <c r="D68" s="7"/>
      <c r="E68" s="7"/>
      <c r="F68" s="7"/>
      <c r="G68" s="7"/>
      <c r="H68" s="7"/>
    </row>
    <row r="69" spans="1:8" x14ac:dyDescent="0.2">
      <c r="A69" s="7"/>
      <c r="B69" s="7"/>
      <c r="C69" s="7"/>
      <c r="D69" s="7"/>
      <c r="E69" s="7"/>
      <c r="F69" s="7"/>
      <c r="G69" s="7"/>
      <c r="H69" s="7"/>
    </row>
    <row r="70" spans="1:8" x14ac:dyDescent="0.2">
      <c r="A70" s="7"/>
      <c r="B70" s="7"/>
      <c r="C70" s="7"/>
      <c r="D70" s="7"/>
      <c r="E70" s="7"/>
      <c r="F70" s="7"/>
      <c r="G70" s="7"/>
      <c r="H70" s="7"/>
    </row>
    <row r="71" spans="1:8" x14ac:dyDescent="0.2">
      <c r="A71" s="7"/>
      <c r="B71" s="7"/>
      <c r="C71" s="7"/>
      <c r="D71" s="7"/>
      <c r="E71" s="7"/>
      <c r="F71" s="7"/>
      <c r="G71" s="7"/>
      <c r="H71" s="7"/>
    </row>
    <row r="72" spans="1:8" x14ac:dyDescent="0.2">
      <c r="A72" s="7"/>
      <c r="B72" s="7"/>
      <c r="C72" s="7"/>
      <c r="D72" s="7"/>
      <c r="E72" s="7"/>
      <c r="F72" s="7"/>
      <c r="G72" s="7"/>
      <c r="H72" s="7"/>
    </row>
  </sheetData>
  <mergeCells count="46">
    <mergeCell ref="D12:F12"/>
    <mergeCell ref="E2:G2"/>
    <mergeCell ref="F3:G3"/>
    <mergeCell ref="D6:G6"/>
    <mergeCell ref="D7:G7"/>
    <mergeCell ref="D8:H8"/>
    <mergeCell ref="D24:F24"/>
    <mergeCell ref="D13:F13"/>
    <mergeCell ref="D14:F14"/>
    <mergeCell ref="D15:F15"/>
    <mergeCell ref="D16:F16"/>
    <mergeCell ref="D18:F18"/>
    <mergeCell ref="D19:F19"/>
    <mergeCell ref="D20:F20"/>
    <mergeCell ref="D21:F21"/>
    <mergeCell ref="D22:F22"/>
    <mergeCell ref="D23:F23"/>
    <mergeCell ref="D36:F36"/>
    <mergeCell ref="D25:F25"/>
    <mergeCell ref="D26:F26"/>
    <mergeCell ref="D27:F27"/>
    <mergeCell ref="D28:F28"/>
    <mergeCell ref="D29:F29"/>
    <mergeCell ref="D30:F30"/>
    <mergeCell ref="D31:F31"/>
    <mergeCell ref="D32:F32"/>
    <mergeCell ref="D33:F33"/>
    <mergeCell ref="D34:F34"/>
    <mergeCell ref="D35:F35"/>
    <mergeCell ref="D49:G49"/>
    <mergeCell ref="D37:F37"/>
    <mergeCell ref="D38:F38"/>
    <mergeCell ref="D39:F39"/>
    <mergeCell ref="D40:F40"/>
    <mergeCell ref="D41:F41"/>
    <mergeCell ref="D42:F42"/>
    <mergeCell ref="D43:F43"/>
    <mergeCell ref="D44:F44"/>
    <mergeCell ref="D45:F45"/>
    <mergeCell ref="D46:F46"/>
    <mergeCell ref="C47:F47"/>
    <mergeCell ref="D50:G50"/>
    <mergeCell ref="C53:D53"/>
    <mergeCell ref="C54:D54"/>
    <mergeCell ref="C55:D55"/>
    <mergeCell ref="D51:H51"/>
  </mergeCells>
  <pageMargins left="0.7" right="0.7" top="0.75" bottom="0.75" header="0.3" footer="0.3"/>
  <pageSetup paperSize="9" scale="80" orientation="portrait" horizontalDpi="4294967293" verticalDpi="4294967293" r:id="rId1"/>
  <rowBreaks count="1" manualBreakCount="1">
    <brk id="3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57"/>
  <sheetViews>
    <sheetView tabSelected="1" view="pageBreakPreview" zoomScale="85" zoomScaleNormal="85" zoomScaleSheetLayoutView="85" workbookViewId="0">
      <selection activeCell="F4" sqref="F4"/>
    </sheetView>
  </sheetViews>
  <sheetFormatPr defaultRowHeight="12.75" x14ac:dyDescent="0.2"/>
  <cols>
    <col min="3" max="3" width="10.1640625" bestFit="1" customWidth="1"/>
    <col min="5" max="5" width="17.5" customWidth="1"/>
    <col min="6" max="6" width="27" customWidth="1"/>
    <col min="7" max="7" width="17.6640625" customWidth="1"/>
    <col min="8" max="8" width="17" customWidth="1"/>
  </cols>
  <sheetData>
    <row r="1" spans="1:12" ht="15.75" x14ac:dyDescent="0.2">
      <c r="A1" s="7"/>
      <c r="B1" s="7"/>
      <c r="C1" s="7"/>
      <c r="D1" s="7"/>
      <c r="E1" s="7"/>
      <c r="F1" s="7"/>
      <c r="G1" s="41" t="s">
        <v>75</v>
      </c>
      <c r="H1" s="7"/>
    </row>
    <row r="2" spans="1:12" ht="15.75" x14ac:dyDescent="0.2">
      <c r="A2" s="7"/>
      <c r="B2" s="7"/>
      <c r="C2" s="7"/>
      <c r="D2" s="7"/>
      <c r="E2" s="169" t="s">
        <v>0</v>
      </c>
      <c r="F2" s="169"/>
      <c r="G2" s="169"/>
      <c r="H2" s="7"/>
    </row>
    <row r="3" spans="1:12" ht="15.75" x14ac:dyDescent="0.2">
      <c r="A3" s="7"/>
      <c r="B3" s="7"/>
      <c r="C3" s="7"/>
      <c r="D3" s="7"/>
      <c r="E3" s="7"/>
      <c r="F3" s="170" t="s">
        <v>118</v>
      </c>
      <c r="G3" s="169"/>
      <c r="H3" s="7"/>
    </row>
    <row r="4" spans="1:12" x14ac:dyDescent="0.2">
      <c r="A4" s="7"/>
      <c r="B4" s="7"/>
      <c r="C4" s="7"/>
      <c r="D4" s="7"/>
      <c r="E4" s="7"/>
      <c r="F4" s="7"/>
      <c r="G4" s="7"/>
      <c r="H4" s="7"/>
    </row>
    <row r="5" spans="1:12" x14ac:dyDescent="0.2">
      <c r="A5" s="7"/>
      <c r="B5" s="7"/>
      <c r="C5" s="7"/>
      <c r="D5" s="7"/>
      <c r="E5" s="7"/>
      <c r="F5" s="7"/>
      <c r="G5" s="7"/>
      <c r="H5" s="7"/>
    </row>
    <row r="6" spans="1:12" ht="15.75" customHeight="1" x14ac:dyDescent="0.2">
      <c r="A6" s="7"/>
      <c r="B6" s="7"/>
      <c r="C6" s="7"/>
      <c r="D6" s="162" t="s">
        <v>99</v>
      </c>
      <c r="E6" s="162"/>
      <c r="F6" s="162"/>
      <c r="G6" s="162"/>
      <c r="H6" s="7"/>
    </row>
    <row r="7" spans="1:12" ht="15.75" x14ac:dyDescent="0.2">
      <c r="A7" s="7"/>
      <c r="B7" s="7"/>
      <c r="C7" s="7"/>
      <c r="D7" s="163" t="s">
        <v>100</v>
      </c>
      <c r="E7" s="163"/>
      <c r="F7" s="163"/>
      <c r="G7" s="163"/>
      <c r="H7" s="7"/>
    </row>
    <row r="8" spans="1:12" ht="15.75" x14ac:dyDescent="0.2">
      <c r="A8" s="7"/>
      <c r="B8" s="7"/>
      <c r="C8" s="7"/>
      <c r="D8" s="163" t="s">
        <v>108</v>
      </c>
      <c r="E8" s="163"/>
      <c r="F8" s="163"/>
      <c r="G8" s="163"/>
      <c r="H8" s="163"/>
    </row>
    <row r="9" spans="1:12" x14ac:dyDescent="0.2">
      <c r="A9" s="7"/>
      <c r="B9" s="7"/>
      <c r="C9" s="7"/>
      <c r="D9" s="7"/>
      <c r="E9" s="7"/>
      <c r="F9" s="7"/>
      <c r="G9" s="7"/>
      <c r="H9" s="7"/>
    </row>
    <row r="10" spans="1:12" x14ac:dyDescent="0.2">
      <c r="A10" s="7"/>
      <c r="B10" s="7"/>
      <c r="C10" s="7"/>
      <c r="D10" s="7"/>
      <c r="E10" s="7"/>
      <c r="F10" s="7"/>
      <c r="G10" s="7"/>
      <c r="H10" s="7"/>
    </row>
    <row r="11" spans="1:12" ht="15.75" x14ac:dyDescent="0.2">
      <c r="A11" s="7"/>
      <c r="B11" s="7"/>
      <c r="C11" s="7"/>
      <c r="D11" s="7"/>
      <c r="E11" s="7"/>
      <c r="F11" s="7"/>
      <c r="G11" s="41"/>
      <c r="H11" s="43" t="s">
        <v>50</v>
      </c>
    </row>
    <row r="12" spans="1:12" ht="63" x14ac:dyDescent="0.2">
      <c r="A12" s="7"/>
      <c r="B12" s="7"/>
      <c r="C12" s="8" t="s">
        <v>49</v>
      </c>
      <c r="D12" s="178" t="s">
        <v>3</v>
      </c>
      <c r="E12" s="179"/>
      <c r="F12" s="179"/>
      <c r="G12" s="9" t="s">
        <v>105</v>
      </c>
      <c r="H12" s="50" t="s">
        <v>107</v>
      </c>
      <c r="L12" s="45"/>
    </row>
    <row r="13" spans="1:12" x14ac:dyDescent="0.2">
      <c r="A13" s="10"/>
      <c r="B13" s="10"/>
      <c r="C13" s="11">
        <v>1</v>
      </c>
      <c r="D13" s="207">
        <v>2</v>
      </c>
      <c r="E13" s="208"/>
      <c r="F13" s="208"/>
      <c r="G13" s="12">
        <v>3</v>
      </c>
      <c r="H13" s="46">
        <v>4</v>
      </c>
    </row>
    <row r="14" spans="1:12" ht="30.75" customHeight="1" x14ac:dyDescent="0.2">
      <c r="A14" s="7"/>
      <c r="B14" s="7"/>
      <c r="C14" s="13">
        <v>1</v>
      </c>
      <c r="D14" s="182" t="s">
        <v>4</v>
      </c>
      <c r="E14" s="183"/>
      <c r="F14" s="183"/>
      <c r="G14" s="16">
        <v>5256.36</v>
      </c>
      <c r="H14" s="23"/>
    </row>
    <row r="15" spans="1:12" ht="33" customHeight="1" x14ac:dyDescent="0.2">
      <c r="A15" s="7"/>
      <c r="B15" s="7"/>
      <c r="C15" s="13">
        <v>2</v>
      </c>
      <c r="D15" s="155" t="s">
        <v>5</v>
      </c>
      <c r="E15" s="156"/>
      <c r="F15" s="156"/>
      <c r="G15" s="16">
        <f>G16+G26+G32</f>
        <v>568324.75</v>
      </c>
      <c r="H15" s="16">
        <f>H16+H26+H32</f>
        <v>1809090.04</v>
      </c>
    </row>
    <row r="16" spans="1:12" ht="33" customHeight="1" x14ac:dyDescent="0.2">
      <c r="A16" s="7"/>
      <c r="B16" s="7"/>
      <c r="C16" s="17" t="s">
        <v>53</v>
      </c>
      <c r="D16" s="173" t="s">
        <v>46</v>
      </c>
      <c r="E16" s="184"/>
      <c r="F16" s="184"/>
      <c r="G16" s="16">
        <f>G17+G18+G19+G24+G25</f>
        <v>500700</v>
      </c>
      <c r="H16" s="16">
        <f>H17+H18+H19+H24+H25</f>
        <v>1433773.08</v>
      </c>
    </row>
    <row r="17" spans="1:8" ht="21.75" customHeight="1" x14ac:dyDescent="0.2">
      <c r="A17" s="7"/>
      <c r="B17" s="7"/>
      <c r="C17" s="18" t="s">
        <v>7</v>
      </c>
      <c r="D17" s="19" t="s">
        <v>65</v>
      </c>
      <c r="E17" s="20"/>
      <c r="F17" s="21"/>
      <c r="G17" s="22">
        <v>0</v>
      </c>
      <c r="H17" s="23">
        <v>0</v>
      </c>
    </row>
    <row r="18" spans="1:8" ht="15.75" customHeight="1" x14ac:dyDescent="0.2">
      <c r="A18" s="7"/>
      <c r="B18" s="7"/>
      <c r="C18" s="18" t="s">
        <v>8</v>
      </c>
      <c r="D18" s="185" t="s">
        <v>66</v>
      </c>
      <c r="E18" s="186"/>
      <c r="F18" s="186"/>
      <c r="G18" s="22">
        <v>0</v>
      </c>
      <c r="H18" s="23">
        <v>0</v>
      </c>
    </row>
    <row r="19" spans="1:8" ht="32.25" customHeight="1" x14ac:dyDescent="0.2">
      <c r="A19" s="7"/>
      <c r="B19" s="7"/>
      <c r="C19" s="18" t="s">
        <v>9</v>
      </c>
      <c r="D19" s="155" t="s">
        <v>10</v>
      </c>
      <c r="E19" s="156"/>
      <c r="F19" s="156"/>
      <c r="G19" s="23">
        <f>G21+G22</f>
        <v>500700</v>
      </c>
      <c r="H19" s="23">
        <f>H20+H21+H22+H23</f>
        <v>1360073.08</v>
      </c>
    </row>
    <row r="20" spans="1:8" ht="33.75" customHeight="1" x14ac:dyDescent="0.2">
      <c r="A20" s="7"/>
      <c r="B20" s="7"/>
      <c r="C20" s="18" t="s">
        <v>11</v>
      </c>
      <c r="D20" s="155" t="s">
        <v>12</v>
      </c>
      <c r="E20" s="156"/>
      <c r="F20" s="156"/>
      <c r="G20" s="22" t="s">
        <v>52</v>
      </c>
      <c r="H20" s="23">
        <v>0</v>
      </c>
    </row>
    <row r="21" spans="1:8" ht="33.75" customHeight="1" x14ac:dyDescent="0.2">
      <c r="A21" s="7"/>
      <c r="B21" s="7"/>
      <c r="C21" s="18" t="s">
        <v>13</v>
      </c>
      <c r="D21" s="155" t="s">
        <v>14</v>
      </c>
      <c r="E21" s="156"/>
      <c r="F21" s="156"/>
      <c r="G21" s="23">
        <v>500700</v>
      </c>
      <c r="H21" s="23">
        <v>882700</v>
      </c>
    </row>
    <row r="22" spans="1:8" ht="32.25" customHeight="1" x14ac:dyDescent="0.2">
      <c r="A22" s="7"/>
      <c r="B22" s="7"/>
      <c r="C22" s="18" t="s">
        <v>15</v>
      </c>
      <c r="D22" s="155" t="s">
        <v>16</v>
      </c>
      <c r="E22" s="156"/>
      <c r="F22" s="156"/>
      <c r="G22" s="22">
        <v>0</v>
      </c>
      <c r="H22" s="23">
        <v>477373.08</v>
      </c>
    </row>
    <row r="23" spans="1:8" ht="34.5" customHeight="1" x14ac:dyDescent="0.2">
      <c r="A23" s="7"/>
      <c r="B23" s="7"/>
      <c r="C23" s="18" t="s">
        <v>17</v>
      </c>
      <c r="D23" s="167" t="s">
        <v>18</v>
      </c>
      <c r="E23" s="168"/>
      <c r="F23" s="168"/>
      <c r="G23" s="22" t="s">
        <v>52</v>
      </c>
      <c r="H23" s="23">
        <v>0</v>
      </c>
    </row>
    <row r="24" spans="1:8" ht="32.25" customHeight="1" x14ac:dyDescent="0.2">
      <c r="A24" s="7"/>
      <c r="B24" s="7"/>
      <c r="C24" s="18" t="s">
        <v>19</v>
      </c>
      <c r="D24" s="155" t="s">
        <v>20</v>
      </c>
      <c r="E24" s="156"/>
      <c r="F24" s="156"/>
      <c r="G24" s="22">
        <v>0</v>
      </c>
      <c r="H24" s="23">
        <v>73700</v>
      </c>
    </row>
    <row r="25" spans="1:8" ht="15.75" x14ac:dyDescent="0.2">
      <c r="A25" s="7"/>
      <c r="B25" s="7"/>
      <c r="C25" s="24" t="s">
        <v>60</v>
      </c>
      <c r="D25" s="171" t="s">
        <v>59</v>
      </c>
      <c r="E25" s="172"/>
      <c r="F25" s="172"/>
      <c r="G25" s="25">
        <v>0</v>
      </c>
      <c r="H25" s="23">
        <v>0</v>
      </c>
    </row>
    <row r="26" spans="1:8" ht="95.25" customHeight="1" x14ac:dyDescent="0.2">
      <c r="A26" s="7"/>
      <c r="B26" s="7"/>
      <c r="C26" s="17" t="s">
        <v>54</v>
      </c>
      <c r="D26" s="173" t="s">
        <v>67</v>
      </c>
      <c r="E26" s="156"/>
      <c r="F26" s="156"/>
      <c r="G26" s="16">
        <f>G31+G30+G29+G28+G27</f>
        <v>33184.75</v>
      </c>
      <c r="H26" s="16">
        <f>H27+H28+H29+H30+H31</f>
        <v>323116.95999999996</v>
      </c>
    </row>
    <row r="27" spans="1:8" ht="15.75" customHeight="1" x14ac:dyDescent="0.2">
      <c r="A27" s="7"/>
      <c r="B27" s="7"/>
      <c r="C27" s="18" t="s">
        <v>21</v>
      </c>
      <c r="D27" s="167" t="s">
        <v>22</v>
      </c>
      <c r="E27" s="168"/>
      <c r="F27" s="168"/>
      <c r="G27" s="22">
        <v>11224.5</v>
      </c>
      <c r="H27" s="23">
        <v>40230.01</v>
      </c>
    </row>
    <row r="28" spans="1:8" ht="15.75" x14ac:dyDescent="0.2">
      <c r="A28" s="7"/>
      <c r="B28" s="7"/>
      <c r="C28" s="18" t="s">
        <v>23</v>
      </c>
      <c r="D28" s="167" t="s">
        <v>24</v>
      </c>
      <c r="E28" s="168"/>
      <c r="F28" s="168"/>
      <c r="G28" s="22">
        <v>1639.72</v>
      </c>
      <c r="H28" s="23">
        <v>55441.21</v>
      </c>
    </row>
    <row r="29" spans="1:8" ht="15.75" x14ac:dyDescent="0.2">
      <c r="A29" s="7"/>
      <c r="B29" s="7"/>
      <c r="C29" s="18" t="s">
        <v>25</v>
      </c>
      <c r="D29" s="167" t="s">
        <v>26</v>
      </c>
      <c r="E29" s="168"/>
      <c r="F29" s="168"/>
      <c r="G29" s="22">
        <v>0</v>
      </c>
      <c r="H29" s="23">
        <v>0</v>
      </c>
    </row>
    <row r="30" spans="1:8" ht="15.75" x14ac:dyDescent="0.2">
      <c r="A30" s="7"/>
      <c r="B30" s="7"/>
      <c r="C30" s="18" t="s">
        <v>27</v>
      </c>
      <c r="D30" s="167" t="s">
        <v>28</v>
      </c>
      <c r="E30" s="168"/>
      <c r="F30" s="168"/>
      <c r="G30" s="22" t="s">
        <v>52</v>
      </c>
      <c r="H30" s="23">
        <v>0</v>
      </c>
    </row>
    <row r="31" spans="1:8" ht="15.75" customHeight="1" x14ac:dyDescent="0.2">
      <c r="A31" s="7"/>
      <c r="B31" s="7"/>
      <c r="C31" s="18" t="s">
        <v>29</v>
      </c>
      <c r="D31" s="155" t="s">
        <v>30</v>
      </c>
      <c r="E31" s="156"/>
      <c r="F31" s="156"/>
      <c r="G31" s="23">
        <v>20320.53</v>
      </c>
      <c r="H31" s="23">
        <v>227445.74</v>
      </c>
    </row>
    <row r="32" spans="1:8" ht="81" customHeight="1" x14ac:dyDescent="0.2">
      <c r="A32" s="7"/>
      <c r="B32" s="7"/>
      <c r="C32" s="17" t="s">
        <v>55</v>
      </c>
      <c r="D32" s="173" t="s">
        <v>68</v>
      </c>
      <c r="E32" s="156"/>
      <c r="F32" s="156"/>
      <c r="G32" s="15">
        <f>G33+G34+G35+G36+G37</f>
        <v>34440</v>
      </c>
      <c r="H32" s="16">
        <f>H33+H34+H35+H36+H37</f>
        <v>52200</v>
      </c>
    </row>
    <row r="33" spans="1:8" ht="15.75" customHeight="1" x14ac:dyDescent="0.2">
      <c r="A33" s="7"/>
      <c r="B33" s="7"/>
      <c r="C33" s="18" t="s">
        <v>31</v>
      </c>
      <c r="D33" s="167" t="s">
        <v>22</v>
      </c>
      <c r="E33" s="168"/>
      <c r="F33" s="168"/>
      <c r="G33" s="22" t="s">
        <v>52</v>
      </c>
      <c r="H33" s="23">
        <v>0</v>
      </c>
    </row>
    <row r="34" spans="1:8" ht="15.75" x14ac:dyDescent="0.2">
      <c r="A34" s="7"/>
      <c r="B34" s="7"/>
      <c r="C34" s="18" t="s">
        <v>32</v>
      </c>
      <c r="D34" s="167" t="s">
        <v>24</v>
      </c>
      <c r="E34" s="168"/>
      <c r="F34" s="168"/>
      <c r="G34" s="22">
        <v>34440</v>
      </c>
      <c r="H34" s="23">
        <v>52200</v>
      </c>
    </row>
    <row r="35" spans="1:8" ht="15.75" x14ac:dyDescent="0.2">
      <c r="A35" s="7"/>
      <c r="B35" s="7"/>
      <c r="C35" s="18" t="s">
        <v>33</v>
      </c>
      <c r="D35" s="167" t="s">
        <v>26</v>
      </c>
      <c r="E35" s="168"/>
      <c r="F35" s="168"/>
      <c r="G35" s="22" t="s">
        <v>52</v>
      </c>
      <c r="H35" s="23">
        <v>0</v>
      </c>
    </row>
    <row r="36" spans="1:8" ht="15.75" x14ac:dyDescent="0.2">
      <c r="A36" s="7"/>
      <c r="B36" s="7"/>
      <c r="C36" s="18" t="s">
        <v>34</v>
      </c>
      <c r="D36" s="167" t="s">
        <v>28</v>
      </c>
      <c r="E36" s="168"/>
      <c r="F36" s="168"/>
      <c r="G36" s="22" t="s">
        <v>52</v>
      </c>
      <c r="H36" s="23">
        <v>0</v>
      </c>
    </row>
    <row r="37" spans="1:8" ht="15.75" customHeight="1" x14ac:dyDescent="0.2">
      <c r="A37" s="7"/>
      <c r="B37" s="7"/>
      <c r="C37" s="18" t="s">
        <v>35</v>
      </c>
      <c r="D37" s="155" t="s">
        <v>30</v>
      </c>
      <c r="E37" s="156"/>
      <c r="F37" s="156"/>
      <c r="G37" s="22" t="s">
        <v>52</v>
      </c>
      <c r="H37" s="23">
        <v>0</v>
      </c>
    </row>
    <row r="38" spans="1:8" ht="21" customHeight="1" x14ac:dyDescent="0.2">
      <c r="A38" s="7"/>
      <c r="B38" s="7"/>
      <c r="C38" s="13">
        <v>3</v>
      </c>
      <c r="D38" s="155" t="s">
        <v>36</v>
      </c>
      <c r="E38" s="156"/>
      <c r="F38" s="156"/>
      <c r="G38" s="16">
        <f>G39+G40</f>
        <v>573581.11</v>
      </c>
      <c r="H38" s="16">
        <f>H39+H40</f>
        <v>1809090.04</v>
      </c>
    </row>
    <row r="39" spans="1:8" ht="31.5" customHeight="1" x14ac:dyDescent="0.2">
      <c r="A39" s="7"/>
      <c r="B39" s="7"/>
      <c r="C39" s="17" t="s">
        <v>56</v>
      </c>
      <c r="D39" s="155" t="s">
        <v>37</v>
      </c>
      <c r="E39" s="156"/>
      <c r="F39" s="156"/>
      <c r="G39" s="16">
        <v>505956.36</v>
      </c>
      <c r="H39" s="16">
        <v>1433773.08</v>
      </c>
    </row>
    <row r="40" spans="1:8" ht="67.5" customHeight="1" x14ac:dyDescent="0.2">
      <c r="A40" s="7"/>
      <c r="B40" s="7"/>
      <c r="C40" s="17" t="s">
        <v>57</v>
      </c>
      <c r="D40" s="155" t="s">
        <v>38</v>
      </c>
      <c r="E40" s="156"/>
      <c r="F40" s="156"/>
      <c r="G40" s="16">
        <f>G41+G42+G43+G44+G45</f>
        <v>67624.75</v>
      </c>
      <c r="H40" s="16">
        <f>H41+H42+H43+H44+H45</f>
        <v>375316.95999999996</v>
      </c>
    </row>
    <row r="41" spans="1:8" ht="15.75" customHeight="1" x14ac:dyDescent="0.2">
      <c r="A41" s="7"/>
      <c r="B41" s="7"/>
      <c r="C41" s="18" t="s">
        <v>39</v>
      </c>
      <c r="D41" s="167" t="s">
        <v>22</v>
      </c>
      <c r="E41" s="168"/>
      <c r="F41" s="168"/>
      <c r="G41" s="22">
        <v>11224.5</v>
      </c>
      <c r="H41" s="23">
        <v>40230.01</v>
      </c>
    </row>
    <row r="42" spans="1:8" ht="15.75" x14ac:dyDescent="0.2">
      <c r="A42" s="7"/>
      <c r="B42" s="7"/>
      <c r="C42" s="18" t="s">
        <v>40</v>
      </c>
      <c r="D42" s="167" t="s">
        <v>24</v>
      </c>
      <c r="E42" s="168"/>
      <c r="F42" s="168"/>
      <c r="G42" s="22">
        <v>36079.72</v>
      </c>
      <c r="H42" s="23">
        <v>107641.21</v>
      </c>
    </row>
    <row r="43" spans="1:8" ht="15.75" x14ac:dyDescent="0.2">
      <c r="A43" s="7"/>
      <c r="B43" s="7"/>
      <c r="C43" s="18" t="s">
        <v>41</v>
      </c>
      <c r="D43" s="167" t="s">
        <v>26</v>
      </c>
      <c r="E43" s="168"/>
      <c r="F43" s="168"/>
      <c r="G43" s="22">
        <v>0</v>
      </c>
      <c r="H43" s="23">
        <v>0</v>
      </c>
    </row>
    <row r="44" spans="1:8" ht="15.75" x14ac:dyDescent="0.2">
      <c r="A44" s="7"/>
      <c r="B44" s="7"/>
      <c r="C44" s="18" t="s">
        <v>42</v>
      </c>
      <c r="D44" s="167" t="s">
        <v>28</v>
      </c>
      <c r="E44" s="168"/>
      <c r="F44" s="168"/>
      <c r="G44" s="22" t="s">
        <v>52</v>
      </c>
      <c r="H44" s="23">
        <v>0</v>
      </c>
    </row>
    <row r="45" spans="1:8" ht="15.75" customHeight="1" x14ac:dyDescent="0.2">
      <c r="A45" s="7"/>
      <c r="B45" s="7"/>
      <c r="C45" s="18" t="s">
        <v>43</v>
      </c>
      <c r="D45" s="155" t="s">
        <v>30</v>
      </c>
      <c r="E45" s="156"/>
      <c r="F45" s="156"/>
      <c r="G45" s="23">
        <v>20320.53</v>
      </c>
      <c r="H45" s="23">
        <v>227445.74</v>
      </c>
    </row>
    <row r="46" spans="1:8" ht="15.75" customHeight="1" x14ac:dyDescent="0.2">
      <c r="A46" s="7"/>
      <c r="B46" s="7"/>
      <c r="C46" s="13">
        <v>4</v>
      </c>
      <c r="D46" s="155" t="s">
        <v>44</v>
      </c>
      <c r="E46" s="156"/>
      <c r="F46" s="156"/>
      <c r="G46" s="15">
        <f>G14+G16-G39</f>
        <v>0</v>
      </c>
      <c r="H46" s="16">
        <v>0</v>
      </c>
    </row>
    <row r="47" spans="1:8" ht="15.75" customHeight="1" x14ac:dyDescent="0.2">
      <c r="A47" s="7"/>
      <c r="B47" s="7"/>
      <c r="C47" s="165" t="s">
        <v>45</v>
      </c>
      <c r="D47" s="166"/>
      <c r="E47" s="166"/>
      <c r="F47" s="166"/>
      <c r="G47" s="14">
        <v>174507.77</v>
      </c>
      <c r="H47" s="16">
        <v>468895.56</v>
      </c>
    </row>
    <row r="48" spans="1:8" x14ac:dyDescent="0.2">
      <c r="A48" s="7"/>
      <c r="B48" s="7"/>
      <c r="C48" s="7"/>
      <c r="D48" s="7"/>
      <c r="E48" s="7"/>
      <c r="F48" s="7"/>
      <c r="G48" s="7"/>
      <c r="H48" s="7"/>
    </row>
    <row r="49" spans="1:8" ht="15.75" customHeight="1" x14ac:dyDescent="0.2">
      <c r="A49" s="7"/>
      <c r="B49" s="7"/>
      <c r="C49" s="7"/>
      <c r="D49" s="162" t="s">
        <v>101</v>
      </c>
      <c r="E49" s="162"/>
      <c r="F49" s="162"/>
      <c r="G49" s="162"/>
      <c r="H49" s="7"/>
    </row>
    <row r="50" spans="1:8" ht="15.75" customHeight="1" x14ac:dyDescent="0.2">
      <c r="A50" s="7"/>
      <c r="B50" s="7"/>
      <c r="C50" s="7"/>
      <c r="D50" s="163" t="s">
        <v>100</v>
      </c>
      <c r="E50" s="163"/>
      <c r="F50" s="163"/>
      <c r="G50" s="163"/>
      <c r="H50" s="7"/>
    </row>
    <row r="51" spans="1:8" ht="15.75" customHeight="1" x14ac:dyDescent="0.2">
      <c r="A51" s="7"/>
      <c r="B51" s="7"/>
      <c r="C51" s="26"/>
      <c r="D51" s="163" t="s">
        <v>114</v>
      </c>
      <c r="E51" s="163"/>
      <c r="F51" s="163"/>
      <c r="G51" s="163"/>
      <c r="H51" s="163"/>
    </row>
    <row r="52" spans="1:8" x14ac:dyDescent="0.2">
      <c r="A52" s="7"/>
      <c r="B52" s="7"/>
      <c r="C52" s="7"/>
      <c r="D52" s="7"/>
      <c r="E52" s="7"/>
      <c r="F52" s="7"/>
      <c r="G52" s="7"/>
      <c r="H52" s="7"/>
    </row>
    <row r="53" spans="1:8" ht="82.5" customHeight="1" x14ac:dyDescent="0.2">
      <c r="A53" s="7"/>
      <c r="B53" s="7"/>
      <c r="C53" s="157" t="s">
        <v>106</v>
      </c>
      <c r="D53" s="158"/>
      <c r="E53" s="27" t="s">
        <v>64</v>
      </c>
      <c r="F53" s="28" t="s">
        <v>63</v>
      </c>
      <c r="G53" s="29" t="s">
        <v>112</v>
      </c>
      <c r="H53" s="7"/>
    </row>
    <row r="54" spans="1:8" x14ac:dyDescent="0.2">
      <c r="A54" s="7"/>
      <c r="B54" s="7"/>
      <c r="C54" s="174">
        <v>1</v>
      </c>
      <c r="D54" s="175"/>
      <c r="E54" s="30">
        <v>2</v>
      </c>
      <c r="F54" s="31">
        <v>3</v>
      </c>
      <c r="G54" s="31">
        <v>4</v>
      </c>
      <c r="H54" s="7"/>
    </row>
    <row r="55" spans="1:8" ht="15.75" x14ac:dyDescent="0.2">
      <c r="A55" s="7"/>
      <c r="B55" s="7"/>
      <c r="C55" s="176">
        <f>G38+G47</f>
        <v>748088.88</v>
      </c>
      <c r="D55" s="177"/>
      <c r="E55" s="35">
        <v>2277985.6</v>
      </c>
      <c r="F55" s="32">
        <v>65830540</v>
      </c>
      <c r="G55" s="33">
        <f>F55-E55</f>
        <v>63552554.399999999</v>
      </c>
      <c r="H55" s="7"/>
    </row>
    <row r="56" spans="1:8" x14ac:dyDescent="0.2">
      <c r="C56" s="6"/>
      <c r="E56" s="6"/>
    </row>
    <row r="57" spans="1:8" x14ac:dyDescent="0.2">
      <c r="E57" s="6"/>
    </row>
  </sheetData>
  <mergeCells count="46">
    <mergeCell ref="E2:G2"/>
    <mergeCell ref="F3:G3"/>
    <mergeCell ref="D6:G6"/>
    <mergeCell ref="D7:G7"/>
    <mergeCell ref="D8:H8"/>
    <mergeCell ref="D12:F12"/>
    <mergeCell ref="D13:F13"/>
    <mergeCell ref="D14:F14"/>
    <mergeCell ref="D15:F15"/>
    <mergeCell ref="D16:F16"/>
    <mergeCell ref="D29:F29"/>
    <mergeCell ref="D18:F18"/>
    <mergeCell ref="D19:F19"/>
    <mergeCell ref="D20:F20"/>
    <mergeCell ref="D21:F21"/>
    <mergeCell ref="D22:F22"/>
    <mergeCell ref="D23:F23"/>
    <mergeCell ref="D24:F24"/>
    <mergeCell ref="D25:F25"/>
    <mergeCell ref="D26:F26"/>
    <mergeCell ref="D27:F27"/>
    <mergeCell ref="D28:F28"/>
    <mergeCell ref="D41:F41"/>
    <mergeCell ref="D30:F30"/>
    <mergeCell ref="D31:F31"/>
    <mergeCell ref="D32:F32"/>
    <mergeCell ref="D33:F33"/>
    <mergeCell ref="D34:F34"/>
    <mergeCell ref="D35:F35"/>
    <mergeCell ref="D36:F36"/>
    <mergeCell ref="D37:F37"/>
    <mergeCell ref="D38:F38"/>
    <mergeCell ref="D39:F39"/>
    <mergeCell ref="D40:F40"/>
    <mergeCell ref="C55:D55"/>
    <mergeCell ref="D42:F42"/>
    <mergeCell ref="D43:F43"/>
    <mergeCell ref="D44:F44"/>
    <mergeCell ref="D45:F45"/>
    <mergeCell ref="D46:F46"/>
    <mergeCell ref="C47:F47"/>
    <mergeCell ref="D49:G49"/>
    <mergeCell ref="D50:G50"/>
    <mergeCell ref="C53:D53"/>
    <mergeCell ref="C54:D54"/>
    <mergeCell ref="D51:H51"/>
  </mergeCells>
  <pageMargins left="0.7" right="0.7" top="0.75" bottom="0.75" header="0.3" footer="0.3"/>
  <pageSetup paperSize="9" scale="83" orientation="portrait" horizontalDpi="4294967293" verticalDpi="4294967293"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7"/>
  <sheetViews>
    <sheetView view="pageBreakPreview" zoomScale="60" zoomScaleNormal="100" workbookViewId="0">
      <selection activeCell="E4" sqref="E4"/>
    </sheetView>
  </sheetViews>
  <sheetFormatPr defaultRowHeight="12.75" x14ac:dyDescent="0.2"/>
  <cols>
    <col min="3" max="3" width="15.1640625" customWidth="1"/>
    <col min="4" max="4" width="19.33203125" customWidth="1"/>
    <col min="5" max="5" width="27.6640625" customWidth="1"/>
    <col min="6" max="6" width="20.33203125" customWidth="1"/>
    <col min="9" max="11" width="11.6640625" bestFit="1" customWidth="1"/>
  </cols>
  <sheetData>
    <row r="1" spans="1:6" ht="15.75" x14ac:dyDescent="0.2">
      <c r="A1" s="7"/>
      <c r="B1" s="7"/>
      <c r="C1" s="7"/>
      <c r="D1" s="7"/>
      <c r="E1" s="7"/>
      <c r="F1" s="51" t="s">
        <v>61</v>
      </c>
    </row>
    <row r="2" spans="1:6" ht="15.75" x14ac:dyDescent="0.2">
      <c r="A2" s="7"/>
      <c r="B2" s="7"/>
      <c r="C2" s="7"/>
      <c r="D2" s="7"/>
      <c r="E2" s="191" t="s">
        <v>0</v>
      </c>
      <c r="F2" s="191"/>
    </row>
    <row r="3" spans="1:6" ht="15.75" x14ac:dyDescent="0.2">
      <c r="A3" s="7"/>
      <c r="B3" s="7"/>
      <c r="C3" s="7"/>
      <c r="D3" s="7"/>
      <c r="E3" s="170" t="s">
        <v>118</v>
      </c>
      <c r="F3" s="169"/>
    </row>
    <row r="4" spans="1:6" x14ac:dyDescent="0.2">
      <c r="A4" s="7"/>
      <c r="B4" s="7"/>
      <c r="C4" s="7"/>
      <c r="D4" s="7"/>
      <c r="E4" s="7"/>
      <c r="F4" s="7"/>
    </row>
    <row r="5" spans="1:6" x14ac:dyDescent="0.2">
      <c r="A5" s="7"/>
      <c r="B5" s="7"/>
      <c r="C5" s="7"/>
      <c r="D5" s="7"/>
      <c r="E5" s="7"/>
      <c r="F5" s="7"/>
    </row>
    <row r="6" spans="1:6" ht="15.75" x14ac:dyDescent="0.2">
      <c r="A6" s="7"/>
      <c r="B6" s="7"/>
      <c r="C6" s="162" t="s">
        <v>80</v>
      </c>
      <c r="D6" s="162"/>
      <c r="E6" s="162"/>
      <c r="F6" s="162"/>
    </row>
    <row r="7" spans="1:6" ht="15.75" x14ac:dyDescent="0.2">
      <c r="A7" s="7"/>
      <c r="B7" s="7"/>
      <c r="C7" s="163" t="s">
        <v>79</v>
      </c>
      <c r="D7" s="163"/>
      <c r="E7" s="163"/>
      <c r="F7" s="163"/>
    </row>
    <row r="8" spans="1:6" ht="15.75" x14ac:dyDescent="0.2">
      <c r="A8" s="7"/>
      <c r="B8" s="7"/>
      <c r="C8" s="163" t="s">
        <v>113</v>
      </c>
      <c r="D8" s="163"/>
      <c r="E8" s="163"/>
      <c r="F8" s="163"/>
    </row>
    <row r="9" spans="1:6" x14ac:dyDescent="0.2">
      <c r="A9" s="7"/>
      <c r="B9" s="7"/>
      <c r="C9" s="52"/>
      <c r="D9" s="52"/>
      <c r="E9" s="52"/>
      <c r="F9" s="52"/>
    </row>
    <row r="10" spans="1:6" x14ac:dyDescent="0.2">
      <c r="A10" s="7"/>
      <c r="B10" s="7"/>
      <c r="C10" s="7"/>
      <c r="D10" s="7"/>
      <c r="E10" s="7"/>
      <c r="F10" s="7"/>
    </row>
    <row r="11" spans="1:6" ht="15.75" x14ac:dyDescent="0.2">
      <c r="A11" s="7"/>
      <c r="B11" s="7"/>
      <c r="C11" s="7"/>
      <c r="D11" s="7"/>
      <c r="E11" s="7"/>
      <c r="F11" s="40" t="s">
        <v>1</v>
      </c>
    </row>
    <row r="12" spans="1:6" s="2" customFormat="1" ht="63" x14ac:dyDescent="0.2">
      <c r="A12" s="53"/>
      <c r="B12" s="54" t="s">
        <v>2</v>
      </c>
      <c r="C12" s="187" t="s">
        <v>3</v>
      </c>
      <c r="D12" s="188"/>
      <c r="E12" s="188"/>
      <c r="F12" s="9" t="s">
        <v>105</v>
      </c>
    </row>
    <row r="13" spans="1:6" s="1" customFormat="1" ht="11.25" x14ac:dyDescent="0.2">
      <c r="A13" s="10"/>
      <c r="B13" s="11">
        <v>1</v>
      </c>
      <c r="C13" s="189">
        <v>2</v>
      </c>
      <c r="D13" s="190"/>
      <c r="E13" s="190"/>
      <c r="F13" s="55">
        <v>3</v>
      </c>
    </row>
    <row r="14" spans="1:6" ht="31.5" customHeight="1" x14ac:dyDescent="0.2">
      <c r="A14" s="7"/>
      <c r="B14" s="13">
        <v>1</v>
      </c>
      <c r="C14" s="182" t="s">
        <v>4</v>
      </c>
      <c r="D14" s="183"/>
      <c r="E14" s="183"/>
      <c r="F14" s="14">
        <v>203638.22</v>
      </c>
    </row>
    <row r="15" spans="1:6" ht="31.5" customHeight="1" x14ac:dyDescent="0.2">
      <c r="A15" s="7"/>
      <c r="B15" s="13">
        <v>2</v>
      </c>
      <c r="C15" s="155" t="s">
        <v>5</v>
      </c>
      <c r="D15" s="156"/>
      <c r="E15" s="156"/>
      <c r="F15" s="14">
        <f>F16+F26+F32</f>
        <v>1041917</v>
      </c>
    </row>
    <row r="16" spans="1:6" ht="39" customHeight="1" x14ac:dyDescent="0.2">
      <c r="A16" s="7"/>
      <c r="B16" s="17" t="s">
        <v>53</v>
      </c>
      <c r="C16" s="155" t="s">
        <v>6</v>
      </c>
      <c r="D16" s="156"/>
      <c r="E16" s="156"/>
      <c r="F16" s="14">
        <f>F19+F17+F24+F25</f>
        <v>996417</v>
      </c>
    </row>
    <row r="17" spans="1:6" ht="21" customHeight="1" x14ac:dyDescent="0.2">
      <c r="A17" s="7"/>
      <c r="B17" s="18" t="s">
        <v>7</v>
      </c>
      <c r="C17" s="19" t="s">
        <v>65</v>
      </c>
      <c r="D17" s="20"/>
      <c r="E17" s="21"/>
      <c r="F17" s="22">
        <v>0</v>
      </c>
    </row>
    <row r="18" spans="1:6" ht="15.75" customHeight="1" x14ac:dyDescent="0.2">
      <c r="A18" s="7"/>
      <c r="B18" s="18" t="s">
        <v>8</v>
      </c>
      <c r="C18" s="185" t="s">
        <v>66</v>
      </c>
      <c r="D18" s="186"/>
      <c r="E18" s="186"/>
      <c r="F18" s="22">
        <v>0</v>
      </c>
    </row>
    <row r="19" spans="1:6" ht="31.5" customHeight="1" x14ac:dyDescent="0.2">
      <c r="A19" s="7"/>
      <c r="B19" s="18" t="s">
        <v>9</v>
      </c>
      <c r="C19" s="155" t="s">
        <v>10</v>
      </c>
      <c r="D19" s="156"/>
      <c r="E19" s="156"/>
      <c r="F19" s="14">
        <f>F20+F21+F22+F23</f>
        <v>775917</v>
      </c>
    </row>
    <row r="20" spans="1:6" ht="34.5" customHeight="1" x14ac:dyDescent="0.2">
      <c r="A20" s="7"/>
      <c r="B20" s="18" t="s">
        <v>11</v>
      </c>
      <c r="C20" s="155" t="s">
        <v>12</v>
      </c>
      <c r="D20" s="156"/>
      <c r="E20" s="156"/>
      <c r="F20" s="22">
        <v>183250</v>
      </c>
    </row>
    <row r="21" spans="1:6" ht="34.5" customHeight="1" x14ac:dyDescent="0.2">
      <c r="A21" s="7"/>
      <c r="B21" s="18" t="s">
        <v>13</v>
      </c>
      <c r="C21" s="155" t="s">
        <v>14</v>
      </c>
      <c r="D21" s="156"/>
      <c r="E21" s="156"/>
      <c r="F21" s="56">
        <v>243090</v>
      </c>
    </row>
    <row r="22" spans="1:6" ht="36.75" customHeight="1" x14ac:dyDescent="0.2">
      <c r="A22" s="7"/>
      <c r="B22" s="18" t="s">
        <v>15</v>
      </c>
      <c r="C22" s="155" t="s">
        <v>16</v>
      </c>
      <c r="D22" s="156"/>
      <c r="E22" s="156"/>
      <c r="F22" s="22">
        <v>85700</v>
      </c>
    </row>
    <row r="23" spans="1:6" ht="35.25" customHeight="1" x14ac:dyDescent="0.2">
      <c r="A23" s="7"/>
      <c r="B23" s="18" t="s">
        <v>17</v>
      </c>
      <c r="C23" s="167" t="s">
        <v>18</v>
      </c>
      <c r="D23" s="168"/>
      <c r="E23" s="168"/>
      <c r="F23" s="22">
        <v>263877</v>
      </c>
    </row>
    <row r="24" spans="1:6" ht="37.5" customHeight="1" x14ac:dyDescent="0.2">
      <c r="A24" s="7"/>
      <c r="B24" s="18" t="s">
        <v>19</v>
      </c>
      <c r="C24" s="155" t="s">
        <v>20</v>
      </c>
      <c r="D24" s="156"/>
      <c r="E24" s="156"/>
      <c r="F24" s="56">
        <v>220500</v>
      </c>
    </row>
    <row r="25" spans="1:6" ht="17.25" customHeight="1" x14ac:dyDescent="0.2">
      <c r="A25" s="7"/>
      <c r="B25" s="24" t="s">
        <v>60</v>
      </c>
      <c r="C25" s="171" t="s">
        <v>59</v>
      </c>
      <c r="D25" s="172"/>
      <c r="E25" s="172"/>
      <c r="F25" s="57">
        <v>0</v>
      </c>
    </row>
    <row r="26" spans="1:6" ht="66" customHeight="1" x14ac:dyDescent="0.2">
      <c r="A26" s="7"/>
      <c r="B26" s="17" t="s">
        <v>54</v>
      </c>
      <c r="C26" s="173" t="s">
        <v>67</v>
      </c>
      <c r="D26" s="156"/>
      <c r="E26" s="156"/>
      <c r="F26" s="58">
        <f>F31</f>
        <v>16500</v>
      </c>
    </row>
    <row r="27" spans="1:6" ht="15.75" x14ac:dyDescent="0.2">
      <c r="A27" s="7"/>
      <c r="B27" s="18" t="s">
        <v>21</v>
      </c>
      <c r="C27" s="167" t="s">
        <v>22</v>
      </c>
      <c r="D27" s="168"/>
      <c r="E27" s="168"/>
      <c r="F27" s="22">
        <v>0</v>
      </c>
    </row>
    <row r="28" spans="1:6" ht="15.75" x14ac:dyDescent="0.2">
      <c r="A28" s="7"/>
      <c r="B28" s="18" t="s">
        <v>23</v>
      </c>
      <c r="C28" s="167" t="s">
        <v>24</v>
      </c>
      <c r="D28" s="168"/>
      <c r="E28" s="168"/>
      <c r="F28" s="22">
        <v>0</v>
      </c>
    </row>
    <row r="29" spans="1:6" ht="15.75" x14ac:dyDescent="0.2">
      <c r="A29" s="7"/>
      <c r="B29" s="18" t="s">
        <v>25</v>
      </c>
      <c r="C29" s="167" t="s">
        <v>26</v>
      </c>
      <c r="D29" s="168"/>
      <c r="E29" s="168"/>
      <c r="F29" s="22">
        <v>0</v>
      </c>
    </row>
    <row r="30" spans="1:6" ht="15.75" x14ac:dyDescent="0.2">
      <c r="A30" s="7"/>
      <c r="B30" s="18" t="s">
        <v>27</v>
      </c>
      <c r="C30" s="167" t="s">
        <v>28</v>
      </c>
      <c r="D30" s="168"/>
      <c r="E30" s="168"/>
      <c r="F30" s="22">
        <v>0</v>
      </c>
    </row>
    <row r="31" spans="1:6" ht="22.5" customHeight="1" x14ac:dyDescent="0.2">
      <c r="A31" s="7"/>
      <c r="B31" s="18" t="s">
        <v>29</v>
      </c>
      <c r="C31" s="155" t="s">
        <v>30</v>
      </c>
      <c r="D31" s="156"/>
      <c r="E31" s="156"/>
      <c r="F31" s="22">
        <v>16500</v>
      </c>
    </row>
    <row r="32" spans="1:6" ht="63" customHeight="1" x14ac:dyDescent="0.2">
      <c r="A32" s="7"/>
      <c r="B32" s="17" t="s">
        <v>55</v>
      </c>
      <c r="C32" s="173" t="s">
        <v>68</v>
      </c>
      <c r="D32" s="156"/>
      <c r="E32" s="156"/>
      <c r="F32" s="58">
        <f>F37+F36+F35+F34+F33</f>
        <v>29000</v>
      </c>
    </row>
    <row r="33" spans="1:10" ht="15.75" x14ac:dyDescent="0.2">
      <c r="A33" s="7"/>
      <c r="B33" s="18" t="s">
        <v>31</v>
      </c>
      <c r="C33" s="167" t="s">
        <v>22</v>
      </c>
      <c r="D33" s="168"/>
      <c r="E33" s="168"/>
      <c r="F33" s="22">
        <v>0</v>
      </c>
    </row>
    <row r="34" spans="1:10" ht="15.75" x14ac:dyDescent="0.2">
      <c r="A34" s="7"/>
      <c r="B34" s="18" t="s">
        <v>32</v>
      </c>
      <c r="C34" s="167" t="s">
        <v>24</v>
      </c>
      <c r="D34" s="168"/>
      <c r="E34" s="168"/>
      <c r="F34" s="22">
        <v>25000</v>
      </c>
    </row>
    <row r="35" spans="1:10" ht="15.75" x14ac:dyDescent="0.2">
      <c r="A35" s="7"/>
      <c r="B35" s="18" t="s">
        <v>33</v>
      </c>
      <c r="C35" s="167" t="s">
        <v>26</v>
      </c>
      <c r="D35" s="168"/>
      <c r="E35" s="168"/>
      <c r="F35" s="22">
        <v>0</v>
      </c>
    </row>
    <row r="36" spans="1:10" ht="15.75" x14ac:dyDescent="0.2">
      <c r="A36" s="7"/>
      <c r="B36" s="18" t="s">
        <v>34</v>
      </c>
      <c r="C36" s="167" t="s">
        <v>28</v>
      </c>
      <c r="D36" s="168"/>
      <c r="E36" s="168"/>
      <c r="F36" s="22">
        <v>0</v>
      </c>
    </row>
    <row r="37" spans="1:10" ht="22.5" customHeight="1" x14ac:dyDescent="0.2">
      <c r="A37" s="7"/>
      <c r="B37" s="18" t="s">
        <v>35</v>
      </c>
      <c r="C37" s="155" t="s">
        <v>30</v>
      </c>
      <c r="D37" s="156"/>
      <c r="E37" s="156"/>
      <c r="F37" s="22">
        <v>4000</v>
      </c>
    </row>
    <row r="38" spans="1:10" ht="23.25" customHeight="1" x14ac:dyDescent="0.2">
      <c r="A38" s="7"/>
      <c r="B38" s="13">
        <v>3</v>
      </c>
      <c r="C38" s="155" t="s">
        <v>36</v>
      </c>
      <c r="D38" s="156"/>
      <c r="E38" s="156"/>
      <c r="F38" s="14">
        <f>F39+F40</f>
        <v>1203097.04</v>
      </c>
    </row>
    <row r="39" spans="1:10" ht="33" customHeight="1" x14ac:dyDescent="0.2">
      <c r="A39" s="7"/>
      <c r="B39" s="17" t="s">
        <v>56</v>
      </c>
      <c r="C39" s="155" t="s">
        <v>37</v>
      </c>
      <c r="D39" s="156"/>
      <c r="E39" s="156"/>
      <c r="F39" s="14">
        <v>1157597.04</v>
      </c>
    </row>
    <row r="40" spans="1:10" ht="64.5" customHeight="1" x14ac:dyDescent="0.2">
      <c r="A40" s="7"/>
      <c r="B40" s="17" t="s">
        <v>57</v>
      </c>
      <c r="C40" s="173" t="s">
        <v>51</v>
      </c>
      <c r="D40" s="184"/>
      <c r="E40" s="184"/>
      <c r="F40" s="58">
        <f>F45+F42</f>
        <v>45500</v>
      </c>
      <c r="J40" s="6"/>
    </row>
    <row r="41" spans="1:10" ht="15.75" x14ac:dyDescent="0.2">
      <c r="A41" s="7"/>
      <c r="B41" s="18" t="s">
        <v>39</v>
      </c>
      <c r="C41" s="167" t="s">
        <v>22</v>
      </c>
      <c r="D41" s="168"/>
      <c r="E41" s="168"/>
      <c r="F41" s="22">
        <v>0</v>
      </c>
    </row>
    <row r="42" spans="1:10" ht="15.75" x14ac:dyDescent="0.2">
      <c r="A42" s="7"/>
      <c r="B42" s="18" t="s">
        <v>40</v>
      </c>
      <c r="C42" s="167" t="s">
        <v>24</v>
      </c>
      <c r="D42" s="168"/>
      <c r="E42" s="168"/>
      <c r="F42" s="22">
        <v>25000</v>
      </c>
    </row>
    <row r="43" spans="1:10" ht="15.75" x14ac:dyDescent="0.2">
      <c r="A43" s="7"/>
      <c r="B43" s="18" t="s">
        <v>41</v>
      </c>
      <c r="C43" s="167" t="s">
        <v>26</v>
      </c>
      <c r="D43" s="168"/>
      <c r="E43" s="168"/>
      <c r="F43" s="22">
        <v>0</v>
      </c>
    </row>
    <row r="44" spans="1:10" ht="15.75" x14ac:dyDescent="0.2">
      <c r="A44" s="7"/>
      <c r="B44" s="18" t="s">
        <v>42</v>
      </c>
      <c r="C44" s="167" t="s">
        <v>28</v>
      </c>
      <c r="D44" s="168"/>
      <c r="E44" s="168"/>
      <c r="F44" s="22">
        <v>0</v>
      </c>
    </row>
    <row r="45" spans="1:10" ht="18.75" customHeight="1" x14ac:dyDescent="0.2">
      <c r="A45" s="7"/>
      <c r="B45" s="18" t="s">
        <v>43</v>
      </c>
      <c r="C45" s="155" t="s">
        <v>30</v>
      </c>
      <c r="D45" s="156"/>
      <c r="E45" s="156"/>
      <c r="F45" s="22">
        <v>20500</v>
      </c>
    </row>
    <row r="46" spans="1:10" ht="15.75" customHeight="1" x14ac:dyDescent="0.2">
      <c r="A46" s="7"/>
      <c r="B46" s="13">
        <v>4</v>
      </c>
      <c r="C46" s="155" t="s">
        <v>44</v>
      </c>
      <c r="D46" s="156"/>
      <c r="E46" s="156"/>
      <c r="F46" s="14">
        <f>F14+F16-F39</f>
        <v>42458.179999999935</v>
      </c>
    </row>
    <row r="47" spans="1:10" ht="15.75" x14ac:dyDescent="0.2">
      <c r="A47" s="7"/>
      <c r="B47" s="187" t="s">
        <v>45</v>
      </c>
      <c r="C47" s="188"/>
      <c r="D47" s="188"/>
      <c r="E47" s="188"/>
      <c r="F47" s="14">
        <v>126870</v>
      </c>
      <c r="I47" s="6"/>
    </row>
    <row r="48" spans="1:10" ht="15.75" customHeight="1" x14ac:dyDescent="0.2">
      <c r="A48" s="7"/>
      <c r="B48" s="7"/>
      <c r="C48" s="7"/>
      <c r="D48" s="7"/>
      <c r="E48" s="7"/>
      <c r="F48" s="7"/>
    </row>
    <row r="49" spans="1:11" ht="15.75" customHeight="1" x14ac:dyDescent="0.2">
      <c r="A49" s="7"/>
      <c r="B49" s="7"/>
      <c r="C49" s="162" t="s">
        <v>81</v>
      </c>
      <c r="D49" s="162"/>
      <c r="E49" s="162"/>
      <c r="F49" s="162"/>
    </row>
    <row r="50" spans="1:11" ht="15.75" x14ac:dyDescent="0.2">
      <c r="A50" s="7"/>
      <c r="B50" s="7"/>
      <c r="C50" s="163" t="s">
        <v>79</v>
      </c>
      <c r="D50" s="163"/>
      <c r="E50" s="163"/>
      <c r="F50" s="163"/>
    </row>
    <row r="51" spans="1:11" ht="15.75" x14ac:dyDescent="0.2">
      <c r="A51" s="7"/>
      <c r="B51" s="26"/>
      <c r="C51" s="163" t="s">
        <v>110</v>
      </c>
      <c r="D51" s="163"/>
      <c r="E51" s="163"/>
      <c r="F51" s="163"/>
    </row>
    <row r="52" spans="1:11" ht="14.25" customHeight="1" x14ac:dyDescent="0.2">
      <c r="A52" s="7"/>
      <c r="B52" s="7"/>
      <c r="C52" s="7"/>
      <c r="D52" s="7"/>
      <c r="E52" s="7"/>
      <c r="F52" s="7"/>
    </row>
    <row r="53" spans="1:11" ht="78.75" customHeight="1" x14ac:dyDescent="0.2">
      <c r="A53" s="7"/>
      <c r="B53" s="157" t="s">
        <v>106</v>
      </c>
      <c r="C53" s="158"/>
      <c r="D53" s="27" t="s">
        <v>64</v>
      </c>
      <c r="E53" s="28" t="s">
        <v>63</v>
      </c>
      <c r="F53" s="29" t="s">
        <v>105</v>
      </c>
      <c r="K53" s="6"/>
    </row>
    <row r="54" spans="1:11" x14ac:dyDescent="0.2">
      <c r="A54" s="7"/>
      <c r="B54" s="174">
        <v>1</v>
      </c>
      <c r="C54" s="175"/>
      <c r="D54" s="30">
        <v>2</v>
      </c>
      <c r="E54" s="31">
        <v>3</v>
      </c>
      <c r="F54" s="31">
        <v>4</v>
      </c>
    </row>
    <row r="55" spans="1:11" ht="15.75" x14ac:dyDescent="0.2">
      <c r="A55" s="7"/>
      <c r="B55" s="176">
        <f>F38+F47</f>
        <v>1329967.04</v>
      </c>
      <c r="C55" s="177"/>
      <c r="D55" s="35">
        <v>10447935.92</v>
      </c>
      <c r="E55" s="32">
        <v>65830540</v>
      </c>
      <c r="F55" s="33">
        <f>E55-D55</f>
        <v>55382604.079999998</v>
      </c>
    </row>
    <row r="56" spans="1:11" x14ac:dyDescent="0.2">
      <c r="A56" s="7"/>
      <c r="B56" s="7"/>
      <c r="C56" s="7"/>
      <c r="D56" s="7"/>
      <c r="E56" s="7"/>
      <c r="F56" s="7"/>
    </row>
    <row r="57" spans="1:11" x14ac:dyDescent="0.2">
      <c r="A57" s="7"/>
      <c r="B57" s="7"/>
      <c r="C57" s="34"/>
      <c r="D57" s="34"/>
      <c r="E57" s="7"/>
      <c r="F57" s="7"/>
    </row>
  </sheetData>
  <mergeCells count="46">
    <mergeCell ref="C30:E30"/>
    <mergeCell ref="C18:E18"/>
    <mergeCell ref="C19:E19"/>
    <mergeCell ref="C20:E20"/>
    <mergeCell ref="C21:E21"/>
    <mergeCell ref="C22:E22"/>
    <mergeCell ref="C23:E23"/>
    <mergeCell ref="C24:E24"/>
    <mergeCell ref="C26:E26"/>
    <mergeCell ref="C27:E27"/>
    <mergeCell ref="C28:E28"/>
    <mergeCell ref="C29:E29"/>
    <mergeCell ref="C25:E25"/>
    <mergeCell ref="B54:C54"/>
    <mergeCell ref="B55:C55"/>
    <mergeCell ref="C43:E43"/>
    <mergeCell ref="C44:E44"/>
    <mergeCell ref="C45:E45"/>
    <mergeCell ref="C46:E46"/>
    <mergeCell ref="B53:C53"/>
    <mergeCell ref="B47:E47"/>
    <mergeCell ref="C49:F49"/>
    <mergeCell ref="C50:F50"/>
    <mergeCell ref="C51:F51"/>
    <mergeCell ref="C42:E42"/>
    <mergeCell ref="C31:E31"/>
    <mergeCell ref="C32:E32"/>
    <mergeCell ref="C33:E33"/>
    <mergeCell ref="C34:E34"/>
    <mergeCell ref="C37:E37"/>
    <mergeCell ref="C38:E38"/>
    <mergeCell ref="C39:E39"/>
    <mergeCell ref="C40:E40"/>
    <mergeCell ref="C41:E41"/>
    <mergeCell ref="C35:E35"/>
    <mergeCell ref="C36:E36"/>
    <mergeCell ref="E2:F2"/>
    <mergeCell ref="E3:F3"/>
    <mergeCell ref="C6:F6"/>
    <mergeCell ref="C7:F7"/>
    <mergeCell ref="C8:F8"/>
    <mergeCell ref="C12:E12"/>
    <mergeCell ref="C13:E13"/>
    <mergeCell ref="C14:E14"/>
    <mergeCell ref="C15:E15"/>
    <mergeCell ref="C16:E16"/>
  </mergeCells>
  <pageMargins left="0.7" right="0.7" top="0.75" bottom="0.75" header="0.3" footer="0.3"/>
  <pageSetup paperSize="9" scale="96"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3"/>
  <sheetViews>
    <sheetView view="pageBreakPreview" zoomScale="60" zoomScaleNormal="100" workbookViewId="0">
      <selection activeCell="E4" sqref="E4"/>
    </sheetView>
  </sheetViews>
  <sheetFormatPr defaultRowHeight="12.75" x14ac:dyDescent="0.2"/>
  <cols>
    <col min="2" max="2" width="13.33203125" customWidth="1"/>
    <col min="3" max="3" width="11.6640625" bestFit="1" customWidth="1"/>
    <col min="4" max="4" width="20.83203125" customWidth="1"/>
    <col min="5" max="5" width="35.5" customWidth="1"/>
    <col min="6" max="6" width="18.6640625" customWidth="1"/>
    <col min="7" max="7" width="18" customWidth="1"/>
    <col min="8" max="9" width="11.6640625" bestFit="1" customWidth="1"/>
  </cols>
  <sheetData>
    <row r="1" spans="1:7" ht="15.75" x14ac:dyDescent="0.2">
      <c r="A1" s="7"/>
      <c r="B1" s="7"/>
      <c r="C1" s="7"/>
      <c r="D1" s="7"/>
      <c r="E1" s="7"/>
      <c r="F1" s="41" t="s">
        <v>48</v>
      </c>
      <c r="G1" s="7"/>
    </row>
    <row r="2" spans="1:7" ht="15.75" x14ac:dyDescent="0.2">
      <c r="A2" s="7"/>
      <c r="B2" s="7"/>
      <c r="C2" s="7"/>
      <c r="D2" s="7"/>
      <c r="E2" s="169" t="s">
        <v>0</v>
      </c>
      <c r="F2" s="169"/>
      <c r="G2" s="7"/>
    </row>
    <row r="3" spans="1:7" ht="15.75" x14ac:dyDescent="0.2">
      <c r="A3" s="7"/>
      <c r="B3" s="7"/>
      <c r="C3" s="7"/>
      <c r="D3" s="7"/>
      <c r="E3" s="170" t="s">
        <v>118</v>
      </c>
      <c r="F3" s="169"/>
      <c r="G3" s="7"/>
    </row>
    <row r="4" spans="1:7" ht="15.75" x14ac:dyDescent="0.2">
      <c r="A4" s="7"/>
      <c r="B4" s="7"/>
      <c r="C4" s="7"/>
      <c r="D4" s="7"/>
      <c r="E4" s="7"/>
      <c r="F4" s="40"/>
      <c r="G4" s="7"/>
    </row>
    <row r="5" spans="1:7" ht="15.75" x14ac:dyDescent="0.2">
      <c r="A5" s="7"/>
      <c r="B5" s="7"/>
      <c r="C5" s="7"/>
      <c r="D5" s="7"/>
      <c r="E5" s="7"/>
      <c r="F5" s="40"/>
      <c r="G5" s="7"/>
    </row>
    <row r="6" spans="1:7" ht="15.75" customHeight="1" x14ac:dyDescent="0.2">
      <c r="A6" s="7"/>
      <c r="B6" s="7"/>
      <c r="C6" s="162" t="s">
        <v>82</v>
      </c>
      <c r="D6" s="162"/>
      <c r="E6" s="162"/>
      <c r="F6" s="162"/>
      <c r="G6" s="7"/>
    </row>
    <row r="7" spans="1:7" ht="15.75" x14ac:dyDescent="0.2">
      <c r="A7" s="7"/>
      <c r="B7" s="7"/>
      <c r="C7" s="163" t="s">
        <v>83</v>
      </c>
      <c r="D7" s="163"/>
      <c r="E7" s="163"/>
      <c r="F7" s="163"/>
      <c r="G7" s="7"/>
    </row>
    <row r="8" spans="1:7" ht="15.75" x14ac:dyDescent="0.2">
      <c r="A8" s="7"/>
      <c r="B8" s="7"/>
      <c r="C8" s="163" t="s">
        <v>108</v>
      </c>
      <c r="D8" s="163"/>
      <c r="E8" s="163"/>
      <c r="F8" s="163"/>
      <c r="G8" s="163"/>
    </row>
    <row r="9" spans="1:7" ht="15.75" x14ac:dyDescent="0.2">
      <c r="A9" s="7"/>
      <c r="B9" s="70"/>
      <c r="C9" s="163"/>
      <c r="D9" s="163"/>
      <c r="E9" s="163"/>
      <c r="F9" s="163"/>
      <c r="G9" s="7"/>
    </row>
    <row r="10" spans="1:7" ht="15.75" x14ac:dyDescent="0.2">
      <c r="A10" s="7"/>
      <c r="B10" s="71"/>
      <c r="C10" s="39"/>
      <c r="D10" s="39"/>
      <c r="E10" s="39"/>
      <c r="F10" s="7"/>
      <c r="G10" s="7"/>
    </row>
    <row r="11" spans="1:7" ht="15.75" x14ac:dyDescent="0.2">
      <c r="A11" s="7"/>
      <c r="B11" s="7"/>
      <c r="C11" s="7"/>
      <c r="D11" s="7"/>
      <c r="E11" s="7"/>
      <c r="F11" s="40"/>
      <c r="G11" s="43" t="s">
        <v>50</v>
      </c>
    </row>
    <row r="12" spans="1:7" ht="63" x14ac:dyDescent="0.2">
      <c r="A12" s="7"/>
      <c r="B12" s="72" t="s">
        <v>2</v>
      </c>
      <c r="C12" s="165" t="s">
        <v>3</v>
      </c>
      <c r="D12" s="166"/>
      <c r="E12" s="166"/>
      <c r="F12" s="9" t="s">
        <v>105</v>
      </c>
      <c r="G12" s="73" t="s">
        <v>107</v>
      </c>
    </row>
    <row r="13" spans="1:7" ht="15.75" x14ac:dyDescent="0.2">
      <c r="A13" s="10"/>
      <c r="B13" s="11">
        <v>1</v>
      </c>
      <c r="C13" s="207">
        <v>2</v>
      </c>
      <c r="D13" s="208"/>
      <c r="E13" s="208"/>
      <c r="F13" s="48">
        <v>3</v>
      </c>
      <c r="G13" s="74">
        <v>4</v>
      </c>
    </row>
    <row r="14" spans="1:7" ht="18.75" customHeight="1" x14ac:dyDescent="0.2">
      <c r="A14" s="7"/>
      <c r="B14" s="13">
        <v>1</v>
      </c>
      <c r="C14" s="75" t="s">
        <v>4</v>
      </c>
      <c r="D14" s="75"/>
      <c r="E14" s="76"/>
      <c r="F14" s="77">
        <v>319147.88</v>
      </c>
      <c r="G14" s="23"/>
    </row>
    <row r="15" spans="1:7" ht="33" customHeight="1" x14ac:dyDescent="0.2">
      <c r="A15" s="7"/>
      <c r="B15" s="13">
        <v>2</v>
      </c>
      <c r="C15" s="155" t="s">
        <v>5</v>
      </c>
      <c r="D15" s="156"/>
      <c r="E15" s="205"/>
      <c r="F15" s="14">
        <f>F16+F26+F32</f>
        <v>1282520.7299999997</v>
      </c>
      <c r="G15" s="16">
        <f>G16+G32+G26</f>
        <v>6225988.1600000001</v>
      </c>
    </row>
    <row r="16" spans="1:7" ht="35.25" customHeight="1" x14ac:dyDescent="0.2">
      <c r="A16" s="7"/>
      <c r="B16" s="17" t="s">
        <v>53</v>
      </c>
      <c r="C16" s="173" t="s">
        <v>46</v>
      </c>
      <c r="D16" s="184"/>
      <c r="E16" s="184"/>
      <c r="F16" s="78">
        <f>F17+F18+F19+F24+F25</f>
        <v>1098949.8799999999</v>
      </c>
      <c r="G16" s="16">
        <f>G17+G18+G19+G24</f>
        <v>5909956.21</v>
      </c>
    </row>
    <row r="17" spans="1:7" ht="19.5" customHeight="1" x14ac:dyDescent="0.2">
      <c r="A17" s="7"/>
      <c r="B17" s="18" t="s">
        <v>7</v>
      </c>
      <c r="C17" s="19" t="s">
        <v>65</v>
      </c>
      <c r="D17" s="20"/>
      <c r="E17" s="21"/>
      <c r="F17" s="56">
        <v>0</v>
      </c>
      <c r="G17" s="23">
        <v>1586843.38</v>
      </c>
    </row>
    <row r="18" spans="1:7" ht="15.75" customHeight="1" x14ac:dyDescent="0.2">
      <c r="A18" s="7"/>
      <c r="B18" s="18" t="s">
        <v>8</v>
      </c>
      <c r="C18" s="185" t="s">
        <v>66</v>
      </c>
      <c r="D18" s="186"/>
      <c r="E18" s="186"/>
      <c r="F18" s="79">
        <v>0</v>
      </c>
      <c r="G18" s="23">
        <v>298547</v>
      </c>
    </row>
    <row r="19" spans="1:7" ht="16.5" customHeight="1" x14ac:dyDescent="0.2">
      <c r="A19" s="7"/>
      <c r="B19" s="18" t="s">
        <v>9</v>
      </c>
      <c r="C19" s="155" t="s">
        <v>10</v>
      </c>
      <c r="D19" s="156"/>
      <c r="E19" s="156"/>
      <c r="F19" s="56">
        <f>F20+F21+F22+F23</f>
        <v>1098949.8799999999</v>
      </c>
      <c r="G19" s="23">
        <f>G20+G21+G22+G23</f>
        <v>3924565.83</v>
      </c>
    </row>
    <row r="20" spans="1:7" ht="31.5" customHeight="1" x14ac:dyDescent="0.2">
      <c r="A20" s="7"/>
      <c r="B20" s="18" t="s">
        <v>11</v>
      </c>
      <c r="C20" s="209" t="s">
        <v>12</v>
      </c>
      <c r="D20" s="210"/>
      <c r="E20" s="210"/>
      <c r="F20" s="80">
        <v>30000</v>
      </c>
      <c r="G20" s="23">
        <v>195800</v>
      </c>
    </row>
    <row r="21" spans="1:7" ht="33" customHeight="1" x14ac:dyDescent="0.2">
      <c r="A21" s="53"/>
      <c r="B21" s="18" t="s">
        <v>13</v>
      </c>
      <c r="C21" s="209" t="s">
        <v>14</v>
      </c>
      <c r="D21" s="210"/>
      <c r="E21" s="210"/>
      <c r="F21" s="81">
        <v>577155</v>
      </c>
      <c r="G21" s="23">
        <v>2148898</v>
      </c>
    </row>
    <row r="22" spans="1:7" ht="33" customHeight="1" x14ac:dyDescent="0.2">
      <c r="A22" s="7"/>
      <c r="B22" s="18" t="s">
        <v>15</v>
      </c>
      <c r="C22" s="155" t="s">
        <v>16</v>
      </c>
      <c r="D22" s="156"/>
      <c r="E22" s="156"/>
      <c r="F22" s="79">
        <v>491794.88</v>
      </c>
      <c r="G22" s="23">
        <v>1471867.83</v>
      </c>
    </row>
    <row r="23" spans="1:7" ht="31.5" customHeight="1" x14ac:dyDescent="0.2">
      <c r="A23" s="7"/>
      <c r="B23" s="18" t="s">
        <v>17</v>
      </c>
      <c r="C23" s="211" t="s">
        <v>18</v>
      </c>
      <c r="D23" s="186"/>
      <c r="E23" s="186"/>
      <c r="F23" s="80">
        <v>0</v>
      </c>
      <c r="G23" s="23">
        <v>108000</v>
      </c>
    </row>
    <row r="24" spans="1:7" ht="15.75" x14ac:dyDescent="0.2">
      <c r="A24" s="7"/>
      <c r="B24" s="18" t="s">
        <v>19</v>
      </c>
      <c r="C24" s="201" t="s">
        <v>20</v>
      </c>
      <c r="D24" s="202"/>
      <c r="E24" s="202"/>
      <c r="F24" s="79">
        <v>0</v>
      </c>
      <c r="G24" s="23">
        <v>100000</v>
      </c>
    </row>
    <row r="25" spans="1:7" ht="15.75" x14ac:dyDescent="0.2">
      <c r="A25" s="7"/>
      <c r="B25" s="24" t="s">
        <v>60</v>
      </c>
      <c r="C25" s="171" t="s">
        <v>59</v>
      </c>
      <c r="D25" s="172"/>
      <c r="E25" s="206"/>
      <c r="F25" s="79">
        <v>0</v>
      </c>
      <c r="G25" s="23">
        <v>0</v>
      </c>
    </row>
    <row r="26" spans="1:7" ht="63" customHeight="1" x14ac:dyDescent="0.2">
      <c r="A26" s="7"/>
      <c r="B26" s="17" t="s">
        <v>54</v>
      </c>
      <c r="C26" s="173" t="s">
        <v>67</v>
      </c>
      <c r="D26" s="156"/>
      <c r="E26" s="156"/>
      <c r="F26" s="15">
        <f>F27+F28+F29+F30+F31</f>
        <v>39529.93</v>
      </c>
      <c r="G26" s="16">
        <f>G27+G28+G29+G30+G31</f>
        <v>165321.03</v>
      </c>
    </row>
    <row r="27" spans="1:7" ht="15.75" x14ac:dyDescent="0.2">
      <c r="A27" s="7"/>
      <c r="B27" s="18" t="s">
        <v>21</v>
      </c>
      <c r="C27" s="167" t="s">
        <v>22</v>
      </c>
      <c r="D27" s="168"/>
      <c r="E27" s="168"/>
      <c r="F27" s="79">
        <v>0</v>
      </c>
      <c r="G27" s="23">
        <v>0</v>
      </c>
    </row>
    <row r="28" spans="1:7" ht="15.75" x14ac:dyDescent="0.2">
      <c r="A28" s="7"/>
      <c r="B28" s="18" t="s">
        <v>23</v>
      </c>
      <c r="C28" s="167" t="s">
        <v>24</v>
      </c>
      <c r="D28" s="168"/>
      <c r="E28" s="168"/>
      <c r="F28" s="79">
        <v>0</v>
      </c>
      <c r="G28" s="23">
        <v>0</v>
      </c>
    </row>
    <row r="29" spans="1:7" ht="15.75" x14ac:dyDescent="0.2">
      <c r="A29" s="7"/>
      <c r="B29" s="18" t="s">
        <v>25</v>
      </c>
      <c r="C29" s="199" t="s">
        <v>26</v>
      </c>
      <c r="D29" s="200"/>
      <c r="E29" s="200"/>
      <c r="F29" s="79">
        <v>0</v>
      </c>
      <c r="G29" s="23">
        <v>0</v>
      </c>
    </row>
    <row r="30" spans="1:7" ht="15.75" x14ac:dyDescent="0.2">
      <c r="A30" s="7"/>
      <c r="B30" s="18" t="s">
        <v>27</v>
      </c>
      <c r="C30" s="199" t="s">
        <v>28</v>
      </c>
      <c r="D30" s="200"/>
      <c r="E30" s="200"/>
      <c r="F30" s="79">
        <v>0</v>
      </c>
      <c r="G30" s="23">
        <v>0</v>
      </c>
    </row>
    <row r="31" spans="1:7" ht="15.75" x14ac:dyDescent="0.2">
      <c r="A31" s="7"/>
      <c r="B31" s="18" t="s">
        <v>29</v>
      </c>
      <c r="C31" s="201" t="s">
        <v>30</v>
      </c>
      <c r="D31" s="202"/>
      <c r="E31" s="202"/>
      <c r="F31" s="22">
        <v>39529.93</v>
      </c>
      <c r="G31" s="23">
        <v>165321.03</v>
      </c>
    </row>
    <row r="32" spans="1:7" ht="62.25" customHeight="1" x14ac:dyDescent="0.2">
      <c r="A32" s="7"/>
      <c r="B32" s="17" t="s">
        <v>55</v>
      </c>
      <c r="C32" s="173" t="s">
        <v>68</v>
      </c>
      <c r="D32" s="156"/>
      <c r="E32" s="156"/>
      <c r="F32" s="15">
        <f>F33+F34+F35+F36+F37</f>
        <v>144040.92000000001</v>
      </c>
      <c r="G32" s="16">
        <f>G33+G34+G35+G36+G37</f>
        <v>150710.92000000001</v>
      </c>
    </row>
    <row r="33" spans="1:7" ht="15.75" x14ac:dyDescent="0.2">
      <c r="A33" s="7"/>
      <c r="B33" s="18" t="s">
        <v>31</v>
      </c>
      <c r="C33" s="167" t="s">
        <v>22</v>
      </c>
      <c r="D33" s="168"/>
      <c r="E33" s="168"/>
      <c r="F33" s="79">
        <v>0</v>
      </c>
      <c r="G33" s="23">
        <v>0</v>
      </c>
    </row>
    <row r="34" spans="1:7" ht="15.75" x14ac:dyDescent="0.2">
      <c r="A34" s="7"/>
      <c r="B34" s="18" t="s">
        <v>32</v>
      </c>
      <c r="C34" s="199" t="s">
        <v>24</v>
      </c>
      <c r="D34" s="200"/>
      <c r="E34" s="200"/>
      <c r="F34" s="79">
        <v>0</v>
      </c>
      <c r="G34" s="23">
        <v>0</v>
      </c>
    </row>
    <row r="35" spans="1:7" ht="15.75" x14ac:dyDescent="0.2">
      <c r="A35" s="7"/>
      <c r="B35" s="18" t="s">
        <v>33</v>
      </c>
      <c r="C35" s="199" t="s">
        <v>26</v>
      </c>
      <c r="D35" s="200"/>
      <c r="E35" s="200"/>
      <c r="F35" s="79">
        <v>0</v>
      </c>
      <c r="G35" s="23">
        <v>0</v>
      </c>
    </row>
    <row r="36" spans="1:7" ht="15.75" x14ac:dyDescent="0.2">
      <c r="A36" s="7"/>
      <c r="B36" s="18" t="s">
        <v>34</v>
      </c>
      <c r="C36" s="199" t="s">
        <v>28</v>
      </c>
      <c r="D36" s="200"/>
      <c r="E36" s="200"/>
      <c r="F36" s="79">
        <v>0</v>
      </c>
      <c r="G36" s="23">
        <v>0</v>
      </c>
    </row>
    <row r="37" spans="1:7" ht="15.75" x14ac:dyDescent="0.2">
      <c r="A37" s="7"/>
      <c r="B37" s="18" t="s">
        <v>35</v>
      </c>
      <c r="C37" s="201" t="s">
        <v>30</v>
      </c>
      <c r="D37" s="202"/>
      <c r="E37" s="202"/>
      <c r="F37" s="22">
        <v>144040.92000000001</v>
      </c>
      <c r="G37" s="23">
        <v>150710.92000000001</v>
      </c>
    </row>
    <row r="38" spans="1:7" ht="15.75" x14ac:dyDescent="0.2">
      <c r="A38" s="7"/>
      <c r="B38" s="13">
        <v>3</v>
      </c>
      <c r="C38" s="83" t="s">
        <v>36</v>
      </c>
      <c r="D38" s="83"/>
      <c r="E38" s="84"/>
      <c r="F38" s="15">
        <f>F39+F40</f>
        <v>1561192.24</v>
      </c>
      <c r="G38" s="16">
        <f>G39+G45</f>
        <v>6225988.1600000001</v>
      </c>
    </row>
    <row r="39" spans="1:7" ht="15.75" x14ac:dyDescent="0.2">
      <c r="A39" s="7"/>
      <c r="B39" s="17" t="s">
        <v>56</v>
      </c>
      <c r="C39" s="85" t="s">
        <v>37</v>
      </c>
      <c r="D39" s="86"/>
      <c r="E39" s="86"/>
      <c r="F39" s="87">
        <v>1377621.39</v>
      </c>
      <c r="G39" s="16">
        <v>5909956.21</v>
      </c>
    </row>
    <row r="40" spans="1:7" ht="46.5" customHeight="1" x14ac:dyDescent="0.2">
      <c r="A40" s="7"/>
      <c r="B40" s="17" t="s">
        <v>57</v>
      </c>
      <c r="C40" s="173" t="s">
        <v>47</v>
      </c>
      <c r="D40" s="184"/>
      <c r="E40" s="184"/>
      <c r="F40" s="15">
        <f>F41+F42+F43+F44+F45</f>
        <v>183570.85</v>
      </c>
      <c r="G40" s="16">
        <f>G41+G42+G43+G44+G45</f>
        <v>316031.95</v>
      </c>
    </row>
    <row r="41" spans="1:7" ht="15.75" x14ac:dyDescent="0.2">
      <c r="A41" s="7"/>
      <c r="B41" s="18" t="s">
        <v>39</v>
      </c>
      <c r="C41" s="203" t="s">
        <v>22</v>
      </c>
      <c r="D41" s="204"/>
      <c r="E41" s="204"/>
      <c r="F41" s="79">
        <v>0</v>
      </c>
      <c r="G41" s="23">
        <v>0</v>
      </c>
    </row>
    <row r="42" spans="1:7" ht="15.75" x14ac:dyDescent="0.2">
      <c r="A42" s="7"/>
      <c r="B42" s="18" t="s">
        <v>40</v>
      </c>
      <c r="C42" s="195" t="s">
        <v>24</v>
      </c>
      <c r="D42" s="196"/>
      <c r="E42" s="196"/>
      <c r="F42" s="79">
        <v>0</v>
      </c>
      <c r="G42" s="23">
        <v>0</v>
      </c>
    </row>
    <row r="43" spans="1:7" ht="15.75" x14ac:dyDescent="0.2">
      <c r="A43" s="7"/>
      <c r="B43" s="18" t="s">
        <v>41</v>
      </c>
      <c r="C43" s="195" t="s">
        <v>26</v>
      </c>
      <c r="D43" s="196"/>
      <c r="E43" s="196"/>
      <c r="F43" s="79">
        <v>0</v>
      </c>
      <c r="G43" s="23">
        <v>0</v>
      </c>
    </row>
    <row r="44" spans="1:7" ht="15.75" x14ac:dyDescent="0.2">
      <c r="A44" s="7"/>
      <c r="B44" s="18" t="s">
        <v>42</v>
      </c>
      <c r="C44" s="195" t="s">
        <v>28</v>
      </c>
      <c r="D44" s="196"/>
      <c r="E44" s="196"/>
      <c r="F44" s="79">
        <v>0</v>
      </c>
      <c r="G44" s="23">
        <v>0</v>
      </c>
    </row>
    <row r="45" spans="1:7" ht="15.75" x14ac:dyDescent="0.2">
      <c r="A45" s="7"/>
      <c r="B45" s="18" t="s">
        <v>43</v>
      </c>
      <c r="C45" s="197" t="s">
        <v>30</v>
      </c>
      <c r="D45" s="198"/>
      <c r="E45" s="198"/>
      <c r="F45" s="22">
        <v>183570.85</v>
      </c>
      <c r="G45" s="23">
        <v>316031.95</v>
      </c>
    </row>
    <row r="46" spans="1:7" ht="15.75" x14ac:dyDescent="0.2">
      <c r="A46" s="7"/>
      <c r="B46" s="13">
        <v>4</v>
      </c>
      <c r="C46" s="88" t="s">
        <v>44</v>
      </c>
      <c r="D46" s="88"/>
      <c r="E46" s="89"/>
      <c r="F46" s="77">
        <f>F14+F16-F39</f>
        <v>40476.369999999879</v>
      </c>
      <c r="G46" s="16">
        <v>0</v>
      </c>
    </row>
    <row r="47" spans="1:7" ht="15.75" x14ac:dyDescent="0.2">
      <c r="A47" s="7"/>
      <c r="B47" s="187" t="s">
        <v>45</v>
      </c>
      <c r="C47" s="188"/>
      <c r="D47" s="188"/>
      <c r="E47" s="188"/>
      <c r="F47" s="90">
        <v>1146336.6399999999</v>
      </c>
      <c r="G47" s="16">
        <v>3162519.12</v>
      </c>
    </row>
    <row r="48" spans="1:7" x14ac:dyDescent="0.2">
      <c r="A48" s="7"/>
      <c r="B48" s="7"/>
      <c r="C48" s="7"/>
      <c r="D48" s="7"/>
      <c r="E48" s="7"/>
      <c r="F48" s="7"/>
      <c r="G48" s="7"/>
    </row>
    <row r="49" spans="1:9" ht="15.75" customHeight="1" x14ac:dyDescent="0.2">
      <c r="A49" s="7"/>
      <c r="B49" s="7"/>
      <c r="C49" s="162" t="s">
        <v>84</v>
      </c>
      <c r="D49" s="162"/>
      <c r="E49" s="162"/>
      <c r="F49" s="162"/>
      <c r="G49" s="7"/>
    </row>
    <row r="50" spans="1:9" ht="15.75" x14ac:dyDescent="0.2">
      <c r="A50" s="7"/>
      <c r="B50" s="91"/>
      <c r="C50" s="163" t="s">
        <v>83</v>
      </c>
      <c r="D50" s="163"/>
      <c r="E50" s="163"/>
      <c r="F50" s="163"/>
      <c r="G50" s="7"/>
    </row>
    <row r="51" spans="1:9" ht="15.75" x14ac:dyDescent="0.2">
      <c r="A51" s="7"/>
      <c r="B51" s="92"/>
      <c r="C51" s="163" t="s">
        <v>109</v>
      </c>
      <c r="D51" s="163"/>
      <c r="E51" s="163"/>
      <c r="F51" s="163"/>
      <c r="G51" s="7"/>
    </row>
    <row r="52" spans="1:9" ht="15.75" x14ac:dyDescent="0.2">
      <c r="A52" s="7"/>
      <c r="B52" s="7"/>
      <c r="C52" s="7"/>
      <c r="D52" s="7"/>
      <c r="E52" s="7"/>
      <c r="F52" s="7"/>
      <c r="G52" s="7"/>
      <c r="H52" s="5"/>
    </row>
    <row r="53" spans="1:9" ht="75" customHeight="1" x14ac:dyDescent="0.2">
      <c r="A53" s="7"/>
      <c r="B53" s="157" t="s">
        <v>104</v>
      </c>
      <c r="C53" s="158"/>
      <c r="D53" s="27" t="s">
        <v>64</v>
      </c>
      <c r="E53" s="28" t="s">
        <v>63</v>
      </c>
      <c r="F53" s="29" t="s">
        <v>112</v>
      </c>
      <c r="G53" s="7"/>
    </row>
    <row r="54" spans="1:9" x14ac:dyDescent="0.2">
      <c r="A54" s="7"/>
      <c r="B54" s="192">
        <v>1</v>
      </c>
      <c r="C54" s="193"/>
      <c r="D54" s="93">
        <v>2</v>
      </c>
      <c r="E54" s="94">
        <v>3</v>
      </c>
      <c r="F54" s="94">
        <v>4</v>
      </c>
      <c r="G54" s="7"/>
      <c r="I54" s="6"/>
    </row>
    <row r="55" spans="1:9" ht="15.75" x14ac:dyDescent="0.2">
      <c r="A55" s="7"/>
      <c r="B55" s="194">
        <f>F38+F47</f>
        <v>2707528.88</v>
      </c>
      <c r="C55" s="194"/>
      <c r="D55" s="32">
        <v>9388507.2799999993</v>
      </c>
      <c r="E55" s="32">
        <v>65830540</v>
      </c>
      <c r="F55" s="95">
        <f>E55-D55</f>
        <v>56442032.719999999</v>
      </c>
      <c r="G55" s="7"/>
    </row>
    <row r="56" spans="1:9" x14ac:dyDescent="0.2">
      <c r="A56" s="7"/>
      <c r="B56" s="34"/>
      <c r="C56" s="7"/>
      <c r="D56" s="34"/>
      <c r="E56" s="7"/>
      <c r="F56" s="7"/>
      <c r="G56" s="7"/>
    </row>
    <row r="57" spans="1:9" x14ac:dyDescent="0.2">
      <c r="D57" s="6"/>
      <c r="E57" s="6"/>
    </row>
    <row r="58" spans="1:9" x14ac:dyDescent="0.2">
      <c r="E58" s="6"/>
    </row>
    <row r="60" spans="1:9" x14ac:dyDescent="0.2">
      <c r="E60" s="6"/>
    </row>
    <row r="61" spans="1:9" x14ac:dyDescent="0.2">
      <c r="G61" s="6"/>
    </row>
    <row r="62" spans="1:9" x14ac:dyDescent="0.2">
      <c r="B62" s="6"/>
    </row>
    <row r="63" spans="1:9" x14ac:dyDescent="0.2">
      <c r="B63" s="6"/>
    </row>
  </sheetData>
  <mergeCells count="43">
    <mergeCell ref="C12:E12"/>
    <mergeCell ref="C9:F9"/>
    <mergeCell ref="C15:E15"/>
    <mergeCell ref="C28:E28"/>
    <mergeCell ref="C25:E25"/>
    <mergeCell ref="C13:E13"/>
    <mergeCell ref="C16:E16"/>
    <mergeCell ref="C18:E18"/>
    <mergeCell ref="C19:E19"/>
    <mergeCell ref="C20:E20"/>
    <mergeCell ref="C21:E21"/>
    <mergeCell ref="C22:E22"/>
    <mergeCell ref="C23:E23"/>
    <mergeCell ref="C24:E24"/>
    <mergeCell ref="C26:E26"/>
    <mergeCell ref="C27:E27"/>
    <mergeCell ref="C42:E42"/>
    <mergeCell ref="C29:E29"/>
    <mergeCell ref="C30:E30"/>
    <mergeCell ref="C31:E31"/>
    <mergeCell ref="C32:E32"/>
    <mergeCell ref="C33:E33"/>
    <mergeCell ref="C34:E34"/>
    <mergeCell ref="C35:E35"/>
    <mergeCell ref="C36:E36"/>
    <mergeCell ref="C37:E37"/>
    <mergeCell ref="C40:E40"/>
    <mergeCell ref="C41:E41"/>
    <mergeCell ref="B53:C53"/>
    <mergeCell ref="B54:C54"/>
    <mergeCell ref="B55:C55"/>
    <mergeCell ref="C51:F51"/>
    <mergeCell ref="C43:E43"/>
    <mergeCell ref="C44:E44"/>
    <mergeCell ref="C45:E45"/>
    <mergeCell ref="B47:E47"/>
    <mergeCell ref="C49:F49"/>
    <mergeCell ref="C50:F50"/>
    <mergeCell ref="E2:F2"/>
    <mergeCell ref="E3:F3"/>
    <mergeCell ref="C6:F6"/>
    <mergeCell ref="C7:F7"/>
    <mergeCell ref="C8:G8"/>
  </mergeCells>
  <pageMargins left="0.7" right="0.7" top="0.75" bottom="0.75" header="0.3" footer="0.3"/>
  <pageSetup paperSize="9" scale="76" orientation="portrait" horizontalDpi="4294967293" verticalDpi="4294967293" r:id="rId1"/>
  <rowBreaks count="1" manualBreakCount="1">
    <brk id="37" max="16383" man="1"/>
  </rowBreaks>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60"/>
  <sheetViews>
    <sheetView view="pageBreakPreview" zoomScale="60" zoomScaleNormal="100" workbookViewId="0">
      <selection activeCell="E4" sqref="E4"/>
    </sheetView>
  </sheetViews>
  <sheetFormatPr defaultRowHeight="12.75" x14ac:dyDescent="0.2"/>
  <cols>
    <col min="1" max="1" width="8.1640625" customWidth="1"/>
    <col min="2" max="2" width="13" customWidth="1"/>
    <col min="3" max="4" width="18.33203125" customWidth="1"/>
    <col min="5" max="5" width="28.1640625" customWidth="1"/>
    <col min="6" max="6" width="24.1640625" customWidth="1"/>
    <col min="7" max="7" width="18" customWidth="1"/>
    <col min="8" max="8" width="12" customWidth="1"/>
    <col min="10" max="10" width="10.1640625" bestFit="1" customWidth="1"/>
  </cols>
  <sheetData>
    <row r="1" spans="1:7" ht="15.75" x14ac:dyDescent="0.2">
      <c r="A1" s="7"/>
      <c r="B1" s="7"/>
      <c r="C1" s="7"/>
      <c r="D1" s="7"/>
      <c r="E1" s="7"/>
      <c r="F1" s="101" t="s">
        <v>58</v>
      </c>
      <c r="G1" s="7"/>
    </row>
    <row r="2" spans="1:7" ht="15.75" x14ac:dyDescent="0.2">
      <c r="A2" s="7"/>
      <c r="B2" s="7"/>
      <c r="C2" s="7"/>
      <c r="D2" s="7"/>
      <c r="E2" s="7"/>
      <c r="F2" s="100" t="s">
        <v>0</v>
      </c>
      <c r="G2" s="7"/>
    </row>
    <row r="3" spans="1:7" ht="15.75" x14ac:dyDescent="0.2">
      <c r="A3" s="7"/>
      <c r="B3" s="7"/>
      <c r="C3" s="7"/>
      <c r="D3" s="7"/>
      <c r="E3" s="170" t="s">
        <v>118</v>
      </c>
      <c r="F3" s="169"/>
      <c r="G3" s="7"/>
    </row>
    <row r="4" spans="1:7" x14ac:dyDescent="0.2">
      <c r="A4" s="7"/>
      <c r="B4" s="7"/>
      <c r="C4" s="7"/>
      <c r="D4" s="7"/>
      <c r="E4" s="7"/>
      <c r="F4" s="7"/>
      <c r="G4" s="7"/>
    </row>
    <row r="5" spans="1:7" x14ac:dyDescent="0.2">
      <c r="A5" s="7"/>
      <c r="B5" s="7"/>
      <c r="C5" s="7"/>
      <c r="D5" s="7"/>
      <c r="E5" s="7"/>
      <c r="F5" s="7"/>
      <c r="G5" s="7"/>
    </row>
    <row r="6" spans="1:7" ht="15.75" customHeight="1" x14ac:dyDescent="0.2">
      <c r="A6" s="7"/>
      <c r="B6" s="7"/>
      <c r="C6" s="162" t="s">
        <v>85</v>
      </c>
      <c r="D6" s="162"/>
      <c r="E6" s="162"/>
      <c r="F6" s="162"/>
      <c r="G6" s="7"/>
    </row>
    <row r="7" spans="1:7" ht="15.75" x14ac:dyDescent="0.2">
      <c r="A7" s="7"/>
      <c r="B7" s="7"/>
      <c r="C7" s="163" t="s">
        <v>86</v>
      </c>
      <c r="D7" s="163"/>
      <c r="E7" s="163"/>
      <c r="F7" s="163"/>
      <c r="G7" s="7"/>
    </row>
    <row r="8" spans="1:7" ht="15.75" customHeight="1" x14ac:dyDescent="0.2">
      <c r="A8" s="7"/>
      <c r="B8" s="7"/>
      <c r="C8" s="163" t="s">
        <v>114</v>
      </c>
      <c r="D8" s="163"/>
      <c r="E8" s="163"/>
      <c r="F8" s="163"/>
      <c r="G8" s="163"/>
    </row>
    <row r="9" spans="1:7" x14ac:dyDescent="0.2">
      <c r="A9" s="7"/>
      <c r="B9" s="7"/>
      <c r="C9" s="7"/>
      <c r="D9" s="7"/>
      <c r="E9" s="7"/>
      <c r="F9" s="7"/>
      <c r="G9" s="7"/>
    </row>
    <row r="10" spans="1:7" x14ac:dyDescent="0.2">
      <c r="A10" s="7"/>
      <c r="B10" s="7"/>
      <c r="C10" s="7"/>
      <c r="D10" s="7"/>
      <c r="E10" s="7"/>
      <c r="F10" s="7"/>
      <c r="G10" s="7"/>
    </row>
    <row r="11" spans="1:7" ht="15.75" x14ac:dyDescent="0.2">
      <c r="A11" s="7"/>
      <c r="B11" s="7"/>
      <c r="C11" s="7"/>
      <c r="D11" s="7"/>
      <c r="E11" s="7"/>
      <c r="F11" s="100"/>
      <c r="G11" s="43" t="s">
        <v>50</v>
      </c>
    </row>
    <row r="12" spans="1:7" ht="48.75" customHeight="1" x14ac:dyDescent="0.2">
      <c r="A12" s="53"/>
      <c r="B12" s="142" t="s">
        <v>49</v>
      </c>
      <c r="C12" s="187" t="s">
        <v>3</v>
      </c>
      <c r="D12" s="188"/>
      <c r="E12" s="188"/>
      <c r="F12" s="9" t="s">
        <v>105</v>
      </c>
      <c r="G12" s="50" t="s">
        <v>107</v>
      </c>
    </row>
    <row r="13" spans="1:7" ht="12.75" customHeight="1" x14ac:dyDescent="0.2">
      <c r="A13" s="10"/>
      <c r="B13" s="11">
        <v>1</v>
      </c>
      <c r="C13" s="189">
        <v>2</v>
      </c>
      <c r="D13" s="190"/>
      <c r="E13" s="190"/>
      <c r="F13" s="55">
        <v>3</v>
      </c>
      <c r="G13" s="46">
        <v>4</v>
      </c>
    </row>
    <row r="14" spans="1:7" ht="24" customHeight="1" x14ac:dyDescent="0.2">
      <c r="A14" s="53"/>
      <c r="B14" s="13">
        <v>1</v>
      </c>
      <c r="C14" s="212" t="s">
        <v>4</v>
      </c>
      <c r="D14" s="213"/>
      <c r="E14" s="213"/>
      <c r="F14" s="143">
        <v>31960.84</v>
      </c>
      <c r="G14" s="23"/>
    </row>
    <row r="15" spans="1:7" ht="31.5" customHeight="1" x14ac:dyDescent="0.2">
      <c r="A15" s="7"/>
      <c r="B15" s="13">
        <v>2</v>
      </c>
      <c r="C15" s="209" t="s">
        <v>5</v>
      </c>
      <c r="D15" s="210"/>
      <c r="E15" s="210"/>
      <c r="F15" s="14">
        <f>F16+F26+F32</f>
        <v>1619137</v>
      </c>
      <c r="G15" s="16">
        <f>G16+G26+G32</f>
        <v>2501062</v>
      </c>
    </row>
    <row r="16" spans="1:7" ht="37.5" customHeight="1" x14ac:dyDescent="0.2">
      <c r="A16" s="7"/>
      <c r="B16" s="17" t="s">
        <v>53</v>
      </c>
      <c r="C16" s="209" t="s">
        <v>6</v>
      </c>
      <c r="D16" s="210"/>
      <c r="E16" s="210"/>
      <c r="F16" s="14">
        <f>F17+F18+F19+F24+F25</f>
        <v>1619137</v>
      </c>
      <c r="G16" s="16">
        <f>G17+G18+G19+G24+G25</f>
        <v>2499062</v>
      </c>
    </row>
    <row r="17" spans="1:7" ht="23.25" customHeight="1" x14ac:dyDescent="0.2">
      <c r="A17" s="7"/>
      <c r="B17" s="18" t="s">
        <v>7</v>
      </c>
      <c r="C17" s="19" t="s">
        <v>65</v>
      </c>
      <c r="D17" s="20"/>
      <c r="E17" s="102"/>
      <c r="F17" s="25">
        <v>0</v>
      </c>
      <c r="G17" s="23">
        <v>50</v>
      </c>
    </row>
    <row r="18" spans="1:7" ht="18" customHeight="1" x14ac:dyDescent="0.2">
      <c r="A18" s="7"/>
      <c r="B18" s="18" t="s">
        <v>8</v>
      </c>
      <c r="C18" s="185" t="s">
        <v>66</v>
      </c>
      <c r="D18" s="186"/>
      <c r="E18" s="186"/>
      <c r="F18" s="25">
        <v>0</v>
      </c>
      <c r="G18" s="23"/>
    </row>
    <row r="19" spans="1:7" ht="20.25" customHeight="1" x14ac:dyDescent="0.2">
      <c r="A19" s="7"/>
      <c r="B19" s="18" t="s">
        <v>9</v>
      </c>
      <c r="C19" s="209" t="s">
        <v>10</v>
      </c>
      <c r="D19" s="210"/>
      <c r="E19" s="210"/>
      <c r="F19" s="56">
        <f>F20+F21+F22+F23</f>
        <v>1284137</v>
      </c>
      <c r="G19" s="23">
        <f>G20+G21+G22+G23</f>
        <v>2014012</v>
      </c>
    </row>
    <row r="20" spans="1:7" ht="34.5" customHeight="1" x14ac:dyDescent="0.2">
      <c r="A20" s="7"/>
      <c r="B20" s="18" t="s">
        <v>11</v>
      </c>
      <c r="C20" s="209" t="s">
        <v>12</v>
      </c>
      <c r="D20" s="210"/>
      <c r="E20" s="210"/>
      <c r="F20" s="25">
        <v>0</v>
      </c>
      <c r="G20" s="23">
        <v>0</v>
      </c>
    </row>
    <row r="21" spans="1:7" ht="34.5" customHeight="1" x14ac:dyDescent="0.2">
      <c r="A21" s="7"/>
      <c r="B21" s="18" t="s">
        <v>13</v>
      </c>
      <c r="C21" s="209" t="s">
        <v>14</v>
      </c>
      <c r="D21" s="210"/>
      <c r="E21" s="210"/>
      <c r="F21" s="25">
        <v>1224138</v>
      </c>
      <c r="G21" s="23">
        <v>1954013</v>
      </c>
    </row>
    <row r="22" spans="1:7" ht="36" customHeight="1" x14ac:dyDescent="0.2">
      <c r="A22" s="7"/>
      <c r="B22" s="18" t="s">
        <v>15</v>
      </c>
      <c r="C22" s="209" t="s">
        <v>16</v>
      </c>
      <c r="D22" s="210"/>
      <c r="E22" s="210"/>
      <c r="F22" s="25">
        <v>59999</v>
      </c>
      <c r="G22" s="23">
        <v>59999</v>
      </c>
    </row>
    <row r="23" spans="1:7" ht="33" customHeight="1" x14ac:dyDescent="0.2">
      <c r="A23" s="7"/>
      <c r="B23" s="18" t="s">
        <v>17</v>
      </c>
      <c r="C23" s="211" t="s">
        <v>18</v>
      </c>
      <c r="D23" s="186"/>
      <c r="E23" s="186"/>
      <c r="F23" s="25">
        <v>0</v>
      </c>
      <c r="G23" s="23">
        <v>0</v>
      </c>
    </row>
    <row r="24" spans="1:7" ht="22.5" customHeight="1" x14ac:dyDescent="0.2">
      <c r="A24" s="7"/>
      <c r="B24" s="18" t="s">
        <v>19</v>
      </c>
      <c r="C24" s="209" t="s">
        <v>20</v>
      </c>
      <c r="D24" s="210"/>
      <c r="E24" s="210"/>
      <c r="F24" s="25">
        <v>335000</v>
      </c>
      <c r="G24" s="23">
        <v>485000</v>
      </c>
    </row>
    <row r="25" spans="1:7" ht="20.25" customHeight="1" x14ac:dyDescent="0.2">
      <c r="A25" s="7"/>
      <c r="B25" s="24" t="s">
        <v>60</v>
      </c>
      <c r="C25" s="171" t="s">
        <v>59</v>
      </c>
      <c r="D25" s="172"/>
      <c r="E25" s="206"/>
      <c r="F25" s="79">
        <v>0</v>
      </c>
      <c r="G25" s="23">
        <v>0</v>
      </c>
    </row>
    <row r="26" spans="1:7" ht="63.75" customHeight="1" x14ac:dyDescent="0.2">
      <c r="A26" s="7"/>
      <c r="B26" s="17" t="s">
        <v>54</v>
      </c>
      <c r="C26" s="173" t="s">
        <v>67</v>
      </c>
      <c r="D26" s="156"/>
      <c r="E26" s="156"/>
      <c r="F26" s="58">
        <v>0</v>
      </c>
      <c r="G26" s="16">
        <f>G27+G28+G29+G30+G31</f>
        <v>0</v>
      </c>
    </row>
    <row r="27" spans="1:7" ht="15.75" x14ac:dyDescent="0.2">
      <c r="A27" s="7"/>
      <c r="B27" s="18" t="s">
        <v>21</v>
      </c>
      <c r="C27" s="211" t="s">
        <v>22</v>
      </c>
      <c r="D27" s="186"/>
      <c r="E27" s="186"/>
      <c r="F27" s="79">
        <v>0</v>
      </c>
      <c r="G27" s="23">
        <v>0</v>
      </c>
    </row>
    <row r="28" spans="1:7" ht="15.75" x14ac:dyDescent="0.2">
      <c r="A28" s="7"/>
      <c r="B28" s="18" t="s">
        <v>23</v>
      </c>
      <c r="C28" s="211" t="s">
        <v>24</v>
      </c>
      <c r="D28" s="186"/>
      <c r="E28" s="186"/>
      <c r="F28" s="79">
        <v>0</v>
      </c>
      <c r="G28" s="23">
        <v>0</v>
      </c>
    </row>
    <row r="29" spans="1:7" ht="15.75" x14ac:dyDescent="0.2">
      <c r="A29" s="7"/>
      <c r="B29" s="18" t="s">
        <v>25</v>
      </c>
      <c r="C29" s="211" t="s">
        <v>26</v>
      </c>
      <c r="D29" s="186"/>
      <c r="E29" s="186"/>
      <c r="F29" s="79">
        <v>0</v>
      </c>
      <c r="G29" s="23">
        <v>0</v>
      </c>
    </row>
    <row r="30" spans="1:7" ht="15.75" x14ac:dyDescent="0.2">
      <c r="A30" s="7"/>
      <c r="B30" s="18" t="s">
        <v>27</v>
      </c>
      <c r="C30" s="211" t="s">
        <v>28</v>
      </c>
      <c r="D30" s="186"/>
      <c r="E30" s="186"/>
      <c r="F30" s="79">
        <v>0</v>
      </c>
      <c r="G30" s="23">
        <v>0</v>
      </c>
    </row>
    <row r="31" spans="1:7" ht="21.75" customHeight="1" x14ac:dyDescent="0.2">
      <c r="A31" s="7"/>
      <c r="B31" s="18" t="s">
        <v>29</v>
      </c>
      <c r="C31" s="209" t="s">
        <v>30</v>
      </c>
      <c r="D31" s="210"/>
      <c r="E31" s="210"/>
      <c r="F31" s="25">
        <v>0</v>
      </c>
      <c r="G31" s="23">
        <v>0</v>
      </c>
    </row>
    <row r="32" spans="1:7" ht="63" customHeight="1" x14ac:dyDescent="0.2">
      <c r="A32" s="7"/>
      <c r="B32" s="17" t="s">
        <v>55</v>
      </c>
      <c r="C32" s="173" t="s">
        <v>68</v>
      </c>
      <c r="D32" s="156"/>
      <c r="E32" s="156"/>
      <c r="F32" s="58">
        <v>0</v>
      </c>
      <c r="G32" s="16">
        <f>G33+G34+G35+G36+G37</f>
        <v>2000</v>
      </c>
    </row>
    <row r="33" spans="1:7" ht="15.75" x14ac:dyDescent="0.2">
      <c r="A33" s="7"/>
      <c r="B33" s="18" t="s">
        <v>31</v>
      </c>
      <c r="C33" s="211" t="s">
        <v>22</v>
      </c>
      <c r="D33" s="186"/>
      <c r="E33" s="186"/>
      <c r="F33" s="79">
        <v>0</v>
      </c>
      <c r="G33" s="23">
        <v>0</v>
      </c>
    </row>
    <row r="34" spans="1:7" ht="15.75" x14ac:dyDescent="0.2">
      <c r="A34" s="7"/>
      <c r="B34" s="18" t="s">
        <v>32</v>
      </c>
      <c r="C34" s="211" t="s">
        <v>24</v>
      </c>
      <c r="D34" s="186"/>
      <c r="E34" s="186"/>
      <c r="F34" s="79">
        <v>0</v>
      </c>
      <c r="G34" s="23">
        <v>2000</v>
      </c>
    </row>
    <row r="35" spans="1:7" ht="15.75" x14ac:dyDescent="0.2">
      <c r="A35" s="7"/>
      <c r="B35" s="18" t="s">
        <v>33</v>
      </c>
      <c r="C35" s="211" t="s">
        <v>26</v>
      </c>
      <c r="D35" s="186"/>
      <c r="E35" s="186"/>
      <c r="F35" s="79">
        <v>0</v>
      </c>
      <c r="G35" s="23">
        <v>0</v>
      </c>
    </row>
    <row r="36" spans="1:7" ht="15.75" x14ac:dyDescent="0.2">
      <c r="A36" s="7"/>
      <c r="B36" s="18" t="s">
        <v>34</v>
      </c>
      <c r="C36" s="211" t="s">
        <v>28</v>
      </c>
      <c r="D36" s="186"/>
      <c r="E36" s="186"/>
      <c r="F36" s="79">
        <v>0</v>
      </c>
      <c r="G36" s="23">
        <v>0</v>
      </c>
    </row>
    <row r="37" spans="1:7" ht="20.25" customHeight="1" x14ac:dyDescent="0.2">
      <c r="A37" s="7"/>
      <c r="B37" s="18" t="s">
        <v>35</v>
      </c>
      <c r="C37" s="209" t="s">
        <v>30</v>
      </c>
      <c r="D37" s="210"/>
      <c r="E37" s="210"/>
      <c r="F37" s="79">
        <v>0</v>
      </c>
      <c r="G37" s="23">
        <v>0</v>
      </c>
    </row>
    <row r="38" spans="1:7" ht="17.25" customHeight="1" x14ac:dyDescent="0.2">
      <c r="A38" s="7"/>
      <c r="B38" s="13">
        <v>3</v>
      </c>
      <c r="C38" s="209" t="s">
        <v>36</v>
      </c>
      <c r="D38" s="210"/>
      <c r="E38" s="210"/>
      <c r="F38" s="58">
        <f>F39+F40</f>
        <v>1622883.32</v>
      </c>
      <c r="G38" s="16">
        <f>G39+G40</f>
        <v>2501062</v>
      </c>
    </row>
    <row r="39" spans="1:7" ht="22.5" customHeight="1" x14ac:dyDescent="0.2">
      <c r="A39" s="7"/>
      <c r="B39" s="17" t="s">
        <v>56</v>
      </c>
      <c r="C39" s="209" t="s">
        <v>37</v>
      </c>
      <c r="D39" s="210"/>
      <c r="E39" s="210"/>
      <c r="F39" s="58">
        <v>1622883.32</v>
      </c>
      <c r="G39" s="16">
        <v>2499062</v>
      </c>
    </row>
    <row r="40" spans="1:7" ht="51" customHeight="1" x14ac:dyDescent="0.2">
      <c r="A40" s="7"/>
      <c r="B40" s="17" t="s">
        <v>57</v>
      </c>
      <c r="C40" s="209" t="s">
        <v>38</v>
      </c>
      <c r="D40" s="210"/>
      <c r="E40" s="210"/>
      <c r="F40" s="58">
        <f>F41+F42+F43+F44+F45</f>
        <v>0</v>
      </c>
      <c r="G40" s="16">
        <f>G41+G42+G43+G44+G45</f>
        <v>2000</v>
      </c>
    </row>
    <row r="41" spans="1:7" ht="15.75" x14ac:dyDescent="0.2">
      <c r="A41" s="7"/>
      <c r="B41" s="18" t="s">
        <v>39</v>
      </c>
      <c r="C41" s="211" t="s">
        <v>22</v>
      </c>
      <c r="D41" s="186"/>
      <c r="E41" s="186"/>
      <c r="F41" s="79">
        <v>0</v>
      </c>
      <c r="G41" s="23">
        <v>0</v>
      </c>
    </row>
    <row r="42" spans="1:7" ht="15.75" x14ac:dyDescent="0.2">
      <c r="A42" s="7"/>
      <c r="B42" s="18" t="s">
        <v>40</v>
      </c>
      <c r="C42" s="211" t="s">
        <v>24</v>
      </c>
      <c r="D42" s="186"/>
      <c r="E42" s="186"/>
      <c r="F42" s="79">
        <v>0</v>
      </c>
      <c r="G42" s="23">
        <v>2000</v>
      </c>
    </row>
    <row r="43" spans="1:7" ht="15.75" x14ac:dyDescent="0.2">
      <c r="A43" s="7"/>
      <c r="B43" s="18" t="s">
        <v>41</v>
      </c>
      <c r="C43" s="211" t="s">
        <v>26</v>
      </c>
      <c r="D43" s="186"/>
      <c r="E43" s="186"/>
      <c r="F43" s="79">
        <v>0</v>
      </c>
      <c r="G43" s="23">
        <v>0</v>
      </c>
    </row>
    <row r="44" spans="1:7" ht="15.75" x14ac:dyDescent="0.2">
      <c r="A44" s="7"/>
      <c r="B44" s="18" t="s">
        <v>42</v>
      </c>
      <c r="C44" s="211" t="s">
        <v>28</v>
      </c>
      <c r="D44" s="186"/>
      <c r="E44" s="186"/>
      <c r="F44" s="79">
        <v>0</v>
      </c>
      <c r="G44" s="23">
        <v>0</v>
      </c>
    </row>
    <row r="45" spans="1:7" ht="15.75" x14ac:dyDescent="0.2">
      <c r="A45" s="7"/>
      <c r="B45" s="18" t="s">
        <v>43</v>
      </c>
      <c r="C45" s="209" t="s">
        <v>30</v>
      </c>
      <c r="D45" s="210"/>
      <c r="E45" s="210"/>
      <c r="F45" s="25">
        <v>0</v>
      </c>
      <c r="G45" s="23">
        <v>0</v>
      </c>
    </row>
    <row r="46" spans="1:7" ht="15.75" x14ac:dyDescent="0.2">
      <c r="A46" s="7"/>
      <c r="B46" s="13">
        <v>4</v>
      </c>
      <c r="C46" s="209" t="s">
        <v>44</v>
      </c>
      <c r="D46" s="210"/>
      <c r="E46" s="210"/>
      <c r="F46" s="143">
        <f>F14+F16-F39</f>
        <v>28214.520000000019</v>
      </c>
      <c r="G46" s="16">
        <v>0</v>
      </c>
    </row>
    <row r="47" spans="1:7" ht="15.75" x14ac:dyDescent="0.2">
      <c r="A47" s="7"/>
      <c r="B47" s="178" t="s">
        <v>45</v>
      </c>
      <c r="C47" s="179"/>
      <c r="D47" s="179"/>
      <c r="E47" s="179"/>
      <c r="F47" s="144">
        <v>726100</v>
      </c>
      <c r="G47" s="16">
        <v>754185</v>
      </c>
    </row>
    <row r="48" spans="1:7" x14ac:dyDescent="0.2">
      <c r="A48" s="7"/>
      <c r="B48" s="7"/>
      <c r="C48" s="7"/>
      <c r="D48" s="7"/>
      <c r="E48" s="7"/>
      <c r="F48" s="7"/>
      <c r="G48" s="105"/>
    </row>
    <row r="49" spans="1:10" ht="15.75" customHeight="1" x14ac:dyDescent="0.2">
      <c r="A49" s="7"/>
      <c r="B49" s="7"/>
      <c r="C49" s="162" t="s">
        <v>87</v>
      </c>
      <c r="D49" s="162"/>
      <c r="E49" s="162"/>
      <c r="F49" s="162"/>
      <c r="G49" s="7"/>
    </row>
    <row r="50" spans="1:10" ht="15.75" x14ac:dyDescent="0.2">
      <c r="A50" s="7"/>
      <c r="B50" s="7"/>
      <c r="C50" s="163" t="s">
        <v>86</v>
      </c>
      <c r="D50" s="163"/>
      <c r="E50" s="163"/>
      <c r="F50" s="163"/>
      <c r="G50" s="7"/>
    </row>
    <row r="51" spans="1:10" ht="15.75" customHeight="1" x14ac:dyDescent="0.2">
      <c r="A51" s="7"/>
      <c r="B51" s="7"/>
      <c r="C51" s="163" t="s">
        <v>114</v>
      </c>
      <c r="D51" s="163"/>
      <c r="E51" s="163"/>
      <c r="F51" s="163"/>
      <c r="G51" s="163"/>
    </row>
    <row r="52" spans="1:10" ht="15" customHeight="1" x14ac:dyDescent="0.2">
      <c r="A52" s="7"/>
      <c r="B52" s="7"/>
      <c r="C52" s="7"/>
      <c r="D52" s="7"/>
      <c r="E52" s="7"/>
      <c r="F52" s="7"/>
      <c r="G52" s="7"/>
    </row>
    <row r="53" spans="1:10" ht="83.25" customHeight="1" x14ac:dyDescent="0.2">
      <c r="A53" s="7"/>
      <c r="B53" s="157" t="s">
        <v>106</v>
      </c>
      <c r="C53" s="158"/>
      <c r="D53" s="27" t="s">
        <v>117</v>
      </c>
      <c r="E53" s="28" t="s">
        <v>63</v>
      </c>
      <c r="F53" s="29" t="s">
        <v>112</v>
      </c>
      <c r="G53" s="7"/>
    </row>
    <row r="54" spans="1:10" x14ac:dyDescent="0.2">
      <c r="A54" s="7"/>
      <c r="B54" s="192">
        <v>1</v>
      </c>
      <c r="C54" s="193"/>
      <c r="D54" s="93">
        <v>2</v>
      </c>
      <c r="E54" s="94">
        <v>3</v>
      </c>
      <c r="F54" s="94">
        <v>4</v>
      </c>
      <c r="G54" s="7"/>
    </row>
    <row r="55" spans="1:10" ht="15.75" x14ac:dyDescent="0.2">
      <c r="A55" s="7"/>
      <c r="B55" s="194">
        <f>F38+F47</f>
        <v>2348983.3200000003</v>
      </c>
      <c r="C55" s="194"/>
      <c r="D55" s="32">
        <v>3255247</v>
      </c>
      <c r="E55" s="32">
        <v>65830540</v>
      </c>
      <c r="F55" s="95">
        <f>E55-D55</f>
        <v>62575293</v>
      </c>
      <c r="G55" s="7"/>
    </row>
    <row r="56" spans="1:10" x14ac:dyDescent="0.2">
      <c r="A56" s="7"/>
      <c r="B56" s="7"/>
      <c r="C56" s="7"/>
      <c r="D56" s="34"/>
      <c r="E56" s="7"/>
      <c r="F56" s="7"/>
      <c r="G56" s="7"/>
    </row>
    <row r="57" spans="1:10" x14ac:dyDescent="0.2">
      <c r="C57" s="6"/>
      <c r="D57" s="6"/>
    </row>
    <row r="58" spans="1:10" x14ac:dyDescent="0.2">
      <c r="D58" s="6"/>
    </row>
    <row r="59" spans="1:10" x14ac:dyDescent="0.2">
      <c r="F59" s="6"/>
      <c r="G59" s="6"/>
      <c r="H59" s="6"/>
      <c r="I59" s="6"/>
      <c r="J59" s="6"/>
    </row>
    <row r="60" spans="1:10" x14ac:dyDescent="0.2">
      <c r="F60" s="6"/>
      <c r="G60" s="6"/>
      <c r="H60" s="6"/>
      <c r="I60" s="6"/>
      <c r="J60" s="6"/>
    </row>
  </sheetData>
  <mergeCells count="45">
    <mergeCell ref="C8:G8"/>
    <mergeCell ref="E3:F3"/>
    <mergeCell ref="C50:F50"/>
    <mergeCell ref="B53:C53"/>
    <mergeCell ref="C44:E44"/>
    <mergeCell ref="C45:E45"/>
    <mergeCell ref="C46:E46"/>
    <mergeCell ref="B47:E47"/>
    <mergeCell ref="C49:F49"/>
    <mergeCell ref="C38:E38"/>
    <mergeCell ref="C39:E39"/>
    <mergeCell ref="C40:E40"/>
    <mergeCell ref="C41:E41"/>
    <mergeCell ref="C42:E42"/>
    <mergeCell ref="C6:F6"/>
    <mergeCell ref="C7:F7"/>
    <mergeCell ref="C31:E31"/>
    <mergeCell ref="C19:E19"/>
    <mergeCell ref="C20:E20"/>
    <mergeCell ref="C21:E21"/>
    <mergeCell ref="C22:E22"/>
    <mergeCell ref="C23:E23"/>
    <mergeCell ref="C24:E24"/>
    <mergeCell ref="C26:E26"/>
    <mergeCell ref="C27:E27"/>
    <mergeCell ref="C28:E28"/>
    <mergeCell ref="C29:E29"/>
    <mergeCell ref="C30:E30"/>
    <mergeCell ref="C25:E25"/>
    <mergeCell ref="B54:C54"/>
    <mergeCell ref="B55:C55"/>
    <mergeCell ref="C18:E18"/>
    <mergeCell ref="C12:E12"/>
    <mergeCell ref="C13:E13"/>
    <mergeCell ref="C14:E14"/>
    <mergeCell ref="C15:E15"/>
    <mergeCell ref="C16:E16"/>
    <mergeCell ref="C43:E43"/>
    <mergeCell ref="C32:E32"/>
    <mergeCell ref="C33:E33"/>
    <mergeCell ref="C34:E34"/>
    <mergeCell ref="C35:E35"/>
    <mergeCell ref="C36:E36"/>
    <mergeCell ref="C37:E37"/>
    <mergeCell ref="C51:G51"/>
  </mergeCells>
  <pageMargins left="0.7" right="0.7" top="0.75" bottom="0.75" header="0.3" footer="0.3"/>
  <pageSetup paperSize="9" scale="76" orientation="portrait" horizontalDpi="4294967293" verticalDpi="4294967293" r:id="rId1"/>
  <rowBreaks count="1" manualBreakCount="1">
    <brk id="3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59"/>
  <sheetViews>
    <sheetView view="pageBreakPreview" zoomScale="60" zoomScaleNormal="100" workbookViewId="0">
      <selection activeCell="E4" sqref="E4"/>
    </sheetView>
  </sheetViews>
  <sheetFormatPr defaultRowHeight="12.75" x14ac:dyDescent="0.2"/>
  <cols>
    <col min="4" max="4" width="20" customWidth="1"/>
    <col min="5" max="5" width="25.5" customWidth="1"/>
    <col min="6" max="6" width="20.33203125" customWidth="1"/>
    <col min="7" max="7" width="17.33203125" customWidth="1"/>
    <col min="8" max="8" width="14.5" customWidth="1"/>
    <col min="9" max="9" width="11.6640625" bestFit="1" customWidth="1"/>
  </cols>
  <sheetData>
    <row r="1" spans="1:7" ht="15.75" x14ac:dyDescent="0.2">
      <c r="A1" s="7"/>
      <c r="B1" s="7"/>
      <c r="C1" s="7"/>
      <c r="D1" s="7"/>
      <c r="E1" s="7"/>
      <c r="F1" s="42" t="s">
        <v>69</v>
      </c>
      <c r="G1" s="7"/>
    </row>
    <row r="2" spans="1:7" ht="15.75" x14ac:dyDescent="0.2">
      <c r="A2" s="7"/>
      <c r="B2" s="7"/>
      <c r="C2" s="7"/>
      <c r="D2" s="169" t="s">
        <v>0</v>
      </c>
      <c r="E2" s="169"/>
      <c r="F2" s="169"/>
      <c r="G2" s="7"/>
    </row>
    <row r="3" spans="1:7" ht="15.75" x14ac:dyDescent="0.2">
      <c r="A3" s="7"/>
      <c r="B3" s="7"/>
      <c r="C3" s="7"/>
      <c r="D3" s="7"/>
      <c r="E3" s="170" t="s">
        <v>118</v>
      </c>
      <c r="F3" s="169"/>
      <c r="G3" s="7"/>
    </row>
    <row r="4" spans="1:7" x14ac:dyDescent="0.2">
      <c r="A4" s="7"/>
      <c r="B4" s="7"/>
      <c r="C4" s="7"/>
      <c r="D4" s="7"/>
      <c r="E4" s="7"/>
      <c r="F4" s="7"/>
      <c r="G4" s="7"/>
    </row>
    <row r="5" spans="1:7" x14ac:dyDescent="0.2">
      <c r="A5" s="7"/>
      <c r="B5" s="7"/>
      <c r="C5" s="7"/>
      <c r="D5" s="7"/>
      <c r="E5" s="7"/>
      <c r="F5" s="7"/>
      <c r="G5" s="7"/>
    </row>
    <row r="6" spans="1:7" ht="15.75" customHeight="1" x14ac:dyDescent="0.2">
      <c r="A6" s="7"/>
      <c r="B6" s="7"/>
      <c r="C6" s="162" t="s">
        <v>92</v>
      </c>
      <c r="D6" s="162"/>
      <c r="E6" s="162"/>
      <c r="F6" s="162"/>
      <c r="G6" s="7"/>
    </row>
    <row r="7" spans="1:7" ht="15.75" x14ac:dyDescent="0.2">
      <c r="A7" s="7"/>
      <c r="B7" s="7"/>
      <c r="C7" s="163" t="s">
        <v>95</v>
      </c>
      <c r="D7" s="163"/>
      <c r="E7" s="163"/>
      <c r="F7" s="163"/>
      <c r="G7" s="7"/>
    </row>
    <row r="8" spans="1:7" ht="15.75" x14ac:dyDescent="0.2">
      <c r="A8" s="7"/>
      <c r="B8" s="7"/>
      <c r="C8" s="163" t="s">
        <v>114</v>
      </c>
      <c r="D8" s="163"/>
      <c r="E8" s="163"/>
      <c r="F8" s="163"/>
      <c r="G8" s="163"/>
    </row>
    <row r="9" spans="1:7" x14ac:dyDescent="0.2">
      <c r="A9" s="7"/>
      <c r="B9" s="7"/>
      <c r="C9" s="7"/>
      <c r="D9" s="7"/>
      <c r="E9" s="7"/>
      <c r="F9" s="7"/>
      <c r="G9" s="7"/>
    </row>
    <row r="10" spans="1:7" x14ac:dyDescent="0.2">
      <c r="A10" s="7"/>
      <c r="B10" s="7"/>
      <c r="C10" s="7"/>
      <c r="D10" s="7"/>
      <c r="E10" s="7"/>
      <c r="F10" s="7"/>
      <c r="G10" s="7"/>
    </row>
    <row r="11" spans="1:7" ht="15.75" x14ac:dyDescent="0.2">
      <c r="A11" s="7"/>
      <c r="B11" s="7"/>
      <c r="C11" s="7"/>
      <c r="D11" s="7"/>
      <c r="E11" s="7"/>
      <c r="F11" s="42"/>
      <c r="G11" s="43" t="s">
        <v>50</v>
      </c>
    </row>
    <row r="12" spans="1:7" ht="63" x14ac:dyDescent="0.2">
      <c r="A12" s="7"/>
      <c r="B12" s="8" t="s">
        <v>49</v>
      </c>
      <c r="C12" s="178" t="s">
        <v>3</v>
      </c>
      <c r="D12" s="179"/>
      <c r="E12" s="179"/>
      <c r="F12" s="9" t="s">
        <v>102</v>
      </c>
      <c r="G12" s="9" t="s">
        <v>107</v>
      </c>
    </row>
    <row r="13" spans="1:7" x14ac:dyDescent="0.2">
      <c r="A13" s="10"/>
      <c r="B13" s="11">
        <v>1</v>
      </c>
      <c r="C13" s="207">
        <v>2</v>
      </c>
      <c r="D13" s="208"/>
      <c r="E13" s="208"/>
      <c r="F13" s="12">
        <v>3</v>
      </c>
      <c r="G13" s="46">
        <v>4</v>
      </c>
    </row>
    <row r="14" spans="1:7" ht="33" customHeight="1" x14ac:dyDescent="0.2">
      <c r="A14" s="7"/>
      <c r="B14" s="13">
        <v>1</v>
      </c>
      <c r="C14" s="182" t="s">
        <v>4</v>
      </c>
      <c r="D14" s="183"/>
      <c r="E14" s="183"/>
      <c r="F14" s="15">
        <v>12784.83</v>
      </c>
      <c r="G14" s="23"/>
    </row>
    <row r="15" spans="1:7" ht="35.25" customHeight="1" x14ac:dyDescent="0.2">
      <c r="A15" s="7"/>
      <c r="B15" s="13">
        <v>2</v>
      </c>
      <c r="C15" s="155" t="s">
        <v>5</v>
      </c>
      <c r="D15" s="156"/>
      <c r="E15" s="156"/>
      <c r="F15" s="16">
        <f>F16+F26+F32</f>
        <v>620100</v>
      </c>
      <c r="G15" s="16">
        <f>G16+G26+G32</f>
        <v>3044449</v>
      </c>
    </row>
    <row r="16" spans="1:7" ht="52.5" customHeight="1" x14ac:dyDescent="0.2">
      <c r="A16" s="7"/>
      <c r="B16" s="17" t="s">
        <v>53</v>
      </c>
      <c r="C16" s="173" t="s">
        <v>46</v>
      </c>
      <c r="D16" s="184"/>
      <c r="E16" s="184"/>
      <c r="F16" s="16">
        <f>F17+F18+F19+F24+F25</f>
        <v>605100</v>
      </c>
      <c r="G16" s="16">
        <f>G17+G18+G19+G24+G25</f>
        <v>2697600</v>
      </c>
    </row>
    <row r="17" spans="1:7" ht="28.5" customHeight="1" x14ac:dyDescent="0.2">
      <c r="A17" s="7"/>
      <c r="B17" s="18" t="s">
        <v>7</v>
      </c>
      <c r="C17" s="19" t="s">
        <v>65</v>
      </c>
      <c r="D17" s="20"/>
      <c r="E17" s="82"/>
      <c r="F17" s="22">
        <v>0</v>
      </c>
      <c r="G17" s="23">
        <v>0</v>
      </c>
    </row>
    <row r="18" spans="1:7" ht="28.5" customHeight="1" x14ac:dyDescent="0.2">
      <c r="A18" s="7"/>
      <c r="B18" s="18" t="s">
        <v>8</v>
      </c>
      <c r="C18" s="185" t="s">
        <v>66</v>
      </c>
      <c r="D18" s="186"/>
      <c r="E18" s="186"/>
      <c r="F18" s="22">
        <v>0</v>
      </c>
      <c r="G18" s="23">
        <v>0</v>
      </c>
    </row>
    <row r="19" spans="1:7" ht="30.75" customHeight="1" x14ac:dyDescent="0.2">
      <c r="A19" s="7"/>
      <c r="B19" s="18" t="s">
        <v>9</v>
      </c>
      <c r="C19" s="155" t="s">
        <v>10</v>
      </c>
      <c r="D19" s="156"/>
      <c r="E19" s="156"/>
      <c r="F19" s="23">
        <f>F20+F21+F22+F23</f>
        <v>605100</v>
      </c>
      <c r="G19" s="23">
        <f>G20+G20+G21+G22+G23</f>
        <v>2697600</v>
      </c>
    </row>
    <row r="20" spans="1:7" ht="34.5" customHeight="1" x14ac:dyDescent="0.2">
      <c r="A20" s="7"/>
      <c r="B20" s="18" t="s">
        <v>11</v>
      </c>
      <c r="C20" s="155" t="s">
        <v>12</v>
      </c>
      <c r="D20" s="156"/>
      <c r="E20" s="156"/>
      <c r="F20" s="22" t="s">
        <v>52</v>
      </c>
      <c r="G20" s="23">
        <v>0</v>
      </c>
    </row>
    <row r="21" spans="1:7" ht="35.25" customHeight="1" x14ac:dyDescent="0.2">
      <c r="A21" s="7"/>
      <c r="B21" s="18" t="s">
        <v>13</v>
      </c>
      <c r="C21" s="155" t="s">
        <v>14</v>
      </c>
      <c r="D21" s="156"/>
      <c r="E21" s="156"/>
      <c r="F21" s="23">
        <v>605100</v>
      </c>
      <c r="G21" s="23">
        <v>2697600</v>
      </c>
    </row>
    <row r="22" spans="1:7" ht="33" customHeight="1" x14ac:dyDescent="0.2">
      <c r="A22" s="7"/>
      <c r="B22" s="18" t="s">
        <v>15</v>
      </c>
      <c r="C22" s="155" t="s">
        <v>16</v>
      </c>
      <c r="D22" s="156"/>
      <c r="E22" s="156"/>
      <c r="F22" s="22" t="s">
        <v>52</v>
      </c>
      <c r="G22" s="23">
        <v>0</v>
      </c>
    </row>
    <row r="23" spans="1:7" ht="36.75" customHeight="1" x14ac:dyDescent="0.2">
      <c r="A23" s="7"/>
      <c r="B23" s="18" t="s">
        <v>17</v>
      </c>
      <c r="C23" s="167" t="s">
        <v>18</v>
      </c>
      <c r="D23" s="168"/>
      <c r="E23" s="168"/>
      <c r="F23" s="22" t="s">
        <v>52</v>
      </c>
      <c r="G23" s="23">
        <v>0</v>
      </c>
    </row>
    <row r="24" spans="1:7" ht="33" customHeight="1" x14ac:dyDescent="0.2">
      <c r="A24" s="7"/>
      <c r="B24" s="18" t="s">
        <v>19</v>
      </c>
      <c r="C24" s="155" t="s">
        <v>20</v>
      </c>
      <c r="D24" s="156"/>
      <c r="E24" s="156"/>
      <c r="F24" s="22" t="s">
        <v>52</v>
      </c>
      <c r="G24" s="23">
        <v>0</v>
      </c>
    </row>
    <row r="25" spans="1:7" ht="28.5" customHeight="1" x14ac:dyDescent="0.2">
      <c r="A25" s="7"/>
      <c r="B25" s="24" t="s">
        <v>60</v>
      </c>
      <c r="C25" s="171" t="s">
        <v>59</v>
      </c>
      <c r="D25" s="172"/>
      <c r="E25" s="172"/>
      <c r="F25" s="25">
        <v>0</v>
      </c>
      <c r="G25" s="23">
        <v>0</v>
      </c>
    </row>
    <row r="26" spans="1:7" ht="34.5" customHeight="1" x14ac:dyDescent="0.2">
      <c r="A26" s="7"/>
      <c r="B26" s="17" t="s">
        <v>54</v>
      </c>
      <c r="C26" s="173" t="s">
        <v>67</v>
      </c>
      <c r="D26" s="156"/>
      <c r="E26" s="156"/>
      <c r="F26" s="16">
        <f>F27+F28+F29+F30+F31</f>
        <v>14000</v>
      </c>
      <c r="G26" s="16">
        <f>G27+G28+G29+G30+G31</f>
        <v>278000</v>
      </c>
    </row>
    <row r="27" spans="1:7" ht="28.5" customHeight="1" x14ac:dyDescent="0.2">
      <c r="A27" s="7"/>
      <c r="B27" s="18" t="s">
        <v>21</v>
      </c>
      <c r="C27" s="167" t="s">
        <v>22</v>
      </c>
      <c r="D27" s="168"/>
      <c r="E27" s="168"/>
      <c r="F27" s="22" t="s">
        <v>52</v>
      </c>
      <c r="G27" s="23">
        <v>0</v>
      </c>
    </row>
    <row r="28" spans="1:7" ht="28.5" customHeight="1" x14ac:dyDescent="0.2">
      <c r="A28" s="7"/>
      <c r="B28" s="18" t="s">
        <v>23</v>
      </c>
      <c r="C28" s="167" t="s">
        <v>24</v>
      </c>
      <c r="D28" s="168"/>
      <c r="E28" s="168"/>
      <c r="F28" s="22" t="s">
        <v>52</v>
      </c>
      <c r="G28" s="23">
        <v>0</v>
      </c>
    </row>
    <row r="29" spans="1:7" ht="28.5" customHeight="1" x14ac:dyDescent="0.2">
      <c r="A29" s="7"/>
      <c r="B29" s="18" t="s">
        <v>25</v>
      </c>
      <c r="C29" s="167" t="s">
        <v>26</v>
      </c>
      <c r="D29" s="168"/>
      <c r="E29" s="168"/>
      <c r="F29" s="22">
        <v>0</v>
      </c>
      <c r="G29" s="23">
        <v>0</v>
      </c>
    </row>
    <row r="30" spans="1:7" ht="28.5" customHeight="1" x14ac:dyDescent="0.2">
      <c r="A30" s="7"/>
      <c r="B30" s="18" t="s">
        <v>27</v>
      </c>
      <c r="C30" s="167" t="s">
        <v>28</v>
      </c>
      <c r="D30" s="168"/>
      <c r="E30" s="168"/>
      <c r="F30" s="22" t="s">
        <v>52</v>
      </c>
      <c r="G30" s="23">
        <v>0</v>
      </c>
    </row>
    <row r="31" spans="1:7" ht="28.5" customHeight="1" x14ac:dyDescent="0.2">
      <c r="A31" s="7"/>
      <c r="B31" s="18" t="s">
        <v>29</v>
      </c>
      <c r="C31" s="155" t="s">
        <v>30</v>
      </c>
      <c r="D31" s="156"/>
      <c r="E31" s="156"/>
      <c r="F31" s="23">
        <v>14000</v>
      </c>
      <c r="G31" s="23">
        <v>278000</v>
      </c>
    </row>
    <row r="32" spans="1:7" ht="28.5" customHeight="1" x14ac:dyDescent="0.2">
      <c r="A32" s="7"/>
      <c r="B32" s="17" t="s">
        <v>55</v>
      </c>
      <c r="C32" s="173" t="s">
        <v>68</v>
      </c>
      <c r="D32" s="156"/>
      <c r="E32" s="156"/>
      <c r="F32" s="15">
        <f>F33+F34+F35+F36+F37</f>
        <v>1000</v>
      </c>
      <c r="G32" s="16">
        <f>G33+G34+G35+G36+G37</f>
        <v>68849</v>
      </c>
    </row>
    <row r="33" spans="1:8" ht="28.5" customHeight="1" x14ac:dyDescent="0.2">
      <c r="A33" s="7"/>
      <c r="B33" s="18" t="s">
        <v>31</v>
      </c>
      <c r="C33" s="167" t="s">
        <v>22</v>
      </c>
      <c r="D33" s="168"/>
      <c r="E33" s="168"/>
      <c r="F33" s="22" t="s">
        <v>52</v>
      </c>
      <c r="G33" s="23">
        <v>0</v>
      </c>
    </row>
    <row r="34" spans="1:8" ht="28.5" customHeight="1" x14ac:dyDescent="0.2">
      <c r="A34" s="7"/>
      <c r="B34" s="18" t="s">
        <v>32</v>
      </c>
      <c r="C34" s="167" t="s">
        <v>24</v>
      </c>
      <c r="D34" s="168"/>
      <c r="E34" s="168"/>
      <c r="F34" s="22" t="s">
        <v>52</v>
      </c>
      <c r="G34" s="23">
        <v>0</v>
      </c>
    </row>
    <row r="35" spans="1:8" ht="28.5" customHeight="1" x14ac:dyDescent="0.2">
      <c r="A35" s="7"/>
      <c r="B35" s="18" t="s">
        <v>33</v>
      </c>
      <c r="C35" s="167" t="s">
        <v>26</v>
      </c>
      <c r="D35" s="168"/>
      <c r="E35" s="168"/>
      <c r="F35" s="22" t="s">
        <v>52</v>
      </c>
      <c r="G35" s="23">
        <v>0</v>
      </c>
    </row>
    <row r="36" spans="1:8" ht="28.5" customHeight="1" x14ac:dyDescent="0.2">
      <c r="A36" s="7"/>
      <c r="B36" s="18" t="s">
        <v>34</v>
      </c>
      <c r="C36" s="167" t="s">
        <v>28</v>
      </c>
      <c r="D36" s="168"/>
      <c r="E36" s="168"/>
      <c r="F36" s="22" t="s">
        <v>52</v>
      </c>
      <c r="G36" s="23">
        <v>0</v>
      </c>
    </row>
    <row r="37" spans="1:8" ht="28.5" customHeight="1" x14ac:dyDescent="0.2">
      <c r="A37" s="7"/>
      <c r="B37" s="18" t="s">
        <v>35</v>
      </c>
      <c r="C37" s="155" t="s">
        <v>30</v>
      </c>
      <c r="D37" s="156"/>
      <c r="E37" s="156"/>
      <c r="F37" s="22">
        <v>1000</v>
      </c>
      <c r="G37" s="23">
        <v>68849</v>
      </c>
    </row>
    <row r="38" spans="1:8" ht="28.5" customHeight="1" x14ac:dyDescent="0.2">
      <c r="A38" s="7"/>
      <c r="B38" s="13">
        <v>3</v>
      </c>
      <c r="C38" s="155" t="s">
        <v>36</v>
      </c>
      <c r="D38" s="156"/>
      <c r="E38" s="156"/>
      <c r="F38" s="15">
        <f>F39+F40</f>
        <v>491227.94</v>
      </c>
      <c r="G38" s="16">
        <f>G39+G40</f>
        <v>3044449</v>
      </c>
    </row>
    <row r="39" spans="1:8" ht="39" customHeight="1" x14ac:dyDescent="0.2">
      <c r="A39" s="7"/>
      <c r="B39" s="17" t="s">
        <v>56</v>
      </c>
      <c r="C39" s="155" t="s">
        <v>37</v>
      </c>
      <c r="D39" s="156"/>
      <c r="E39" s="156"/>
      <c r="F39" s="16">
        <v>476227.94</v>
      </c>
      <c r="G39" s="16">
        <v>2697600</v>
      </c>
    </row>
    <row r="40" spans="1:8" ht="61.5" customHeight="1" x14ac:dyDescent="0.2">
      <c r="A40" s="7"/>
      <c r="B40" s="17" t="s">
        <v>57</v>
      </c>
      <c r="C40" s="155" t="s">
        <v>38</v>
      </c>
      <c r="D40" s="156"/>
      <c r="E40" s="156"/>
      <c r="F40" s="16">
        <f>F41+F42+F43+F44+F45</f>
        <v>15000</v>
      </c>
      <c r="G40" s="16">
        <f>G41+G42+G43+G44+G45</f>
        <v>346849</v>
      </c>
    </row>
    <row r="41" spans="1:8" ht="28.5" customHeight="1" x14ac:dyDescent="0.2">
      <c r="A41" s="7"/>
      <c r="B41" s="18" t="s">
        <v>39</v>
      </c>
      <c r="C41" s="167" t="s">
        <v>22</v>
      </c>
      <c r="D41" s="168"/>
      <c r="E41" s="168"/>
      <c r="F41" s="22" t="s">
        <v>52</v>
      </c>
      <c r="G41" s="23">
        <v>0</v>
      </c>
    </row>
    <row r="42" spans="1:8" ht="28.5" customHeight="1" x14ac:dyDescent="0.2">
      <c r="A42" s="7"/>
      <c r="B42" s="18" t="s">
        <v>40</v>
      </c>
      <c r="C42" s="167" t="s">
        <v>24</v>
      </c>
      <c r="D42" s="168"/>
      <c r="E42" s="168"/>
      <c r="F42" s="22" t="s">
        <v>52</v>
      </c>
      <c r="G42" s="23">
        <v>0</v>
      </c>
    </row>
    <row r="43" spans="1:8" ht="28.5" customHeight="1" x14ac:dyDescent="0.2">
      <c r="A43" s="7"/>
      <c r="B43" s="18" t="s">
        <v>41</v>
      </c>
      <c r="C43" s="167" t="s">
        <v>26</v>
      </c>
      <c r="D43" s="168"/>
      <c r="E43" s="168"/>
      <c r="F43" s="22">
        <v>0</v>
      </c>
      <c r="G43" s="23">
        <v>0</v>
      </c>
    </row>
    <row r="44" spans="1:8" ht="28.5" customHeight="1" x14ac:dyDescent="0.2">
      <c r="A44" s="7"/>
      <c r="B44" s="18" t="s">
        <v>42</v>
      </c>
      <c r="C44" s="167" t="s">
        <v>28</v>
      </c>
      <c r="D44" s="168"/>
      <c r="E44" s="168"/>
      <c r="F44" s="22" t="s">
        <v>52</v>
      </c>
      <c r="G44" s="23">
        <v>0</v>
      </c>
    </row>
    <row r="45" spans="1:8" ht="28.5" customHeight="1" x14ac:dyDescent="0.2">
      <c r="A45" s="7"/>
      <c r="B45" s="18" t="s">
        <v>43</v>
      </c>
      <c r="C45" s="155" t="s">
        <v>30</v>
      </c>
      <c r="D45" s="156"/>
      <c r="E45" s="156"/>
      <c r="F45" s="16">
        <v>15000</v>
      </c>
      <c r="G45" s="16">
        <v>346849</v>
      </c>
    </row>
    <row r="46" spans="1:8" ht="15.75" customHeight="1" x14ac:dyDescent="0.2">
      <c r="A46" s="7"/>
      <c r="B46" s="13">
        <v>4</v>
      </c>
      <c r="C46" s="155" t="s">
        <v>44</v>
      </c>
      <c r="D46" s="156"/>
      <c r="E46" s="156"/>
      <c r="F46" s="15">
        <f>F14+F16-F39</f>
        <v>141656.88999999996</v>
      </c>
      <c r="G46" s="16">
        <v>0</v>
      </c>
    </row>
    <row r="47" spans="1:8" ht="15.75" customHeight="1" x14ac:dyDescent="0.2">
      <c r="A47" s="7"/>
      <c r="B47" s="165" t="s">
        <v>45</v>
      </c>
      <c r="C47" s="166"/>
      <c r="D47" s="166"/>
      <c r="E47" s="166"/>
      <c r="F47" s="14">
        <v>1031110.24</v>
      </c>
      <c r="G47" s="99">
        <v>1321666.68</v>
      </c>
      <c r="H47" s="37"/>
    </row>
    <row r="48" spans="1:8" x14ac:dyDescent="0.2">
      <c r="A48" s="7"/>
      <c r="B48" s="7"/>
      <c r="C48" s="7"/>
      <c r="D48" s="7"/>
      <c r="E48" s="7"/>
      <c r="F48" s="7"/>
      <c r="G48" s="7"/>
    </row>
    <row r="49" spans="1:7" ht="15.75" customHeight="1" x14ac:dyDescent="0.2">
      <c r="A49" s="7"/>
      <c r="B49" s="7"/>
      <c r="C49" s="162" t="s">
        <v>93</v>
      </c>
      <c r="D49" s="162"/>
      <c r="E49" s="162"/>
      <c r="F49" s="162"/>
      <c r="G49" s="7"/>
    </row>
    <row r="50" spans="1:7" ht="15.75" x14ac:dyDescent="0.2">
      <c r="A50" s="7"/>
      <c r="B50" s="7"/>
      <c r="C50" s="163" t="s">
        <v>95</v>
      </c>
      <c r="D50" s="163"/>
      <c r="E50" s="163"/>
      <c r="F50" s="163"/>
      <c r="G50" s="7"/>
    </row>
    <row r="51" spans="1:7" ht="15.75" x14ac:dyDescent="0.2">
      <c r="A51" s="7"/>
      <c r="B51" s="26"/>
      <c r="C51" s="163" t="s">
        <v>114</v>
      </c>
      <c r="D51" s="163"/>
      <c r="E51" s="163"/>
      <c r="F51" s="163"/>
      <c r="G51" s="163"/>
    </row>
    <row r="52" spans="1:7" x14ac:dyDescent="0.2">
      <c r="A52" s="7"/>
      <c r="B52" s="7"/>
      <c r="C52" s="7"/>
      <c r="D52" s="7"/>
      <c r="E52" s="7"/>
      <c r="F52" s="7"/>
      <c r="G52" s="7"/>
    </row>
    <row r="53" spans="1:7" ht="97.5" customHeight="1" x14ac:dyDescent="0.2">
      <c r="A53" s="7"/>
      <c r="B53" s="157" t="s">
        <v>106</v>
      </c>
      <c r="C53" s="158"/>
      <c r="D53" s="27" t="s">
        <v>64</v>
      </c>
      <c r="E53" s="28" t="s">
        <v>63</v>
      </c>
      <c r="F53" s="29" t="s">
        <v>112</v>
      </c>
      <c r="G53" s="7"/>
    </row>
    <row r="54" spans="1:7" x14ac:dyDescent="0.2">
      <c r="A54" s="7"/>
      <c r="B54" s="174">
        <v>1</v>
      </c>
      <c r="C54" s="175"/>
      <c r="D54" s="30">
        <v>2</v>
      </c>
      <c r="E54" s="31">
        <v>3</v>
      </c>
      <c r="F54" s="31">
        <v>4</v>
      </c>
      <c r="G54" s="7"/>
    </row>
    <row r="55" spans="1:7" ht="15.75" x14ac:dyDescent="0.2">
      <c r="A55" s="7"/>
      <c r="B55" s="176">
        <f>F38+F47</f>
        <v>1522338.18</v>
      </c>
      <c r="C55" s="177"/>
      <c r="D55" s="56">
        <v>4366115.68</v>
      </c>
      <c r="E55" s="32">
        <v>65830540</v>
      </c>
      <c r="F55" s="33">
        <f>E55-D55</f>
        <v>61464424.32</v>
      </c>
      <c r="G55" s="7"/>
    </row>
    <row r="56" spans="1:7" x14ac:dyDescent="0.2">
      <c r="A56" s="7"/>
      <c r="B56" s="7"/>
      <c r="C56" s="7"/>
      <c r="D56" s="34"/>
      <c r="E56" s="7"/>
      <c r="F56" s="7"/>
      <c r="G56" s="7"/>
    </row>
    <row r="57" spans="1:7" x14ac:dyDescent="0.2">
      <c r="A57" s="7"/>
      <c r="B57" s="7"/>
      <c r="C57" s="7"/>
      <c r="D57" s="44"/>
      <c r="E57" s="7"/>
      <c r="F57" s="7"/>
      <c r="G57" s="7"/>
    </row>
    <row r="58" spans="1:7" x14ac:dyDescent="0.2">
      <c r="D58" s="6"/>
    </row>
    <row r="59" spans="1:7" x14ac:dyDescent="0.2">
      <c r="D59" s="6"/>
    </row>
  </sheetData>
  <mergeCells count="46">
    <mergeCell ref="C12:E12"/>
    <mergeCell ref="D2:F2"/>
    <mergeCell ref="E3:F3"/>
    <mergeCell ref="C6:F6"/>
    <mergeCell ref="C7:F7"/>
    <mergeCell ref="C8:G8"/>
    <mergeCell ref="C24:E24"/>
    <mergeCell ref="C13:E13"/>
    <mergeCell ref="C14:E14"/>
    <mergeCell ref="C15:E15"/>
    <mergeCell ref="C16:E16"/>
    <mergeCell ref="C18:E18"/>
    <mergeCell ref="C19:E19"/>
    <mergeCell ref="C20:E20"/>
    <mergeCell ref="C21:E21"/>
    <mergeCell ref="C22:E22"/>
    <mergeCell ref="C23:E23"/>
    <mergeCell ref="C36:E36"/>
    <mergeCell ref="C25:E25"/>
    <mergeCell ref="C26:E26"/>
    <mergeCell ref="C27:E27"/>
    <mergeCell ref="C28:E28"/>
    <mergeCell ref="C29:E29"/>
    <mergeCell ref="C30:E30"/>
    <mergeCell ref="C31:E31"/>
    <mergeCell ref="C32:E32"/>
    <mergeCell ref="C33:E33"/>
    <mergeCell ref="C34:E34"/>
    <mergeCell ref="C35:E35"/>
    <mergeCell ref="C49:F49"/>
    <mergeCell ref="C37:E37"/>
    <mergeCell ref="C38:E38"/>
    <mergeCell ref="C39:E39"/>
    <mergeCell ref="C40:E40"/>
    <mergeCell ref="C41:E41"/>
    <mergeCell ref="C42:E42"/>
    <mergeCell ref="C43:E43"/>
    <mergeCell ref="C44:E44"/>
    <mergeCell ref="C45:E45"/>
    <mergeCell ref="C46:E46"/>
    <mergeCell ref="B47:E47"/>
    <mergeCell ref="C50:F50"/>
    <mergeCell ref="B53:C53"/>
    <mergeCell ref="B54:C54"/>
    <mergeCell ref="B55:C55"/>
    <mergeCell ref="C51:G51"/>
  </mergeCells>
  <pageMargins left="0.7" right="0.7" top="0.75" bottom="0.75" header="0.3" footer="0.3"/>
  <pageSetup paperSize="9" scale="88"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9"/>
  <sheetViews>
    <sheetView view="pageBreakPreview" zoomScale="60" zoomScaleNormal="100" workbookViewId="0">
      <selection activeCell="E4" sqref="E4"/>
    </sheetView>
  </sheetViews>
  <sheetFormatPr defaultRowHeight="12.75" x14ac:dyDescent="0.2"/>
  <cols>
    <col min="2" max="2" width="10.1640625" bestFit="1" customWidth="1"/>
    <col min="3" max="3" width="11.1640625" customWidth="1"/>
    <col min="4" max="4" width="23.1640625" customWidth="1"/>
    <col min="5" max="5" width="24.5" customWidth="1"/>
    <col min="6" max="6" width="21.5" customWidth="1"/>
    <col min="7" max="7" width="16.5" customWidth="1"/>
  </cols>
  <sheetData>
    <row r="1" spans="1:7" ht="15.75" x14ac:dyDescent="0.2">
      <c r="A1" s="7"/>
      <c r="B1" s="7"/>
      <c r="C1" s="7"/>
      <c r="D1" s="7"/>
      <c r="E1" s="7"/>
      <c r="F1" s="97" t="s">
        <v>70</v>
      </c>
      <c r="G1" s="7"/>
    </row>
    <row r="2" spans="1:7" ht="15.75" x14ac:dyDescent="0.2">
      <c r="A2" s="7"/>
      <c r="B2" s="7"/>
      <c r="C2" s="7"/>
      <c r="D2" s="7"/>
      <c r="E2" s="7"/>
      <c r="F2" s="96" t="s">
        <v>0</v>
      </c>
      <c r="G2" s="7"/>
    </row>
    <row r="3" spans="1:7" ht="15.75" x14ac:dyDescent="0.2">
      <c r="A3" s="7"/>
      <c r="B3" s="7"/>
      <c r="C3" s="7"/>
      <c r="D3" s="7"/>
      <c r="E3" s="170" t="s">
        <v>118</v>
      </c>
      <c r="F3" s="169"/>
      <c r="G3" s="7"/>
    </row>
    <row r="4" spans="1:7" x14ac:dyDescent="0.2">
      <c r="A4" s="7"/>
      <c r="B4" s="7"/>
      <c r="C4" s="7"/>
      <c r="D4" s="7"/>
      <c r="E4" s="7"/>
      <c r="F4" s="7"/>
      <c r="G4" s="7"/>
    </row>
    <row r="5" spans="1:7" x14ac:dyDescent="0.2">
      <c r="A5" s="7"/>
      <c r="B5" s="7"/>
      <c r="C5" s="7"/>
      <c r="D5" s="7"/>
      <c r="E5" s="7"/>
      <c r="F5" s="7"/>
      <c r="G5" s="7"/>
    </row>
    <row r="6" spans="1:7" ht="15.75" x14ac:dyDescent="0.2">
      <c r="A6" s="7"/>
      <c r="B6" s="7"/>
      <c r="C6" s="162" t="s">
        <v>91</v>
      </c>
      <c r="D6" s="162"/>
      <c r="E6" s="162"/>
      <c r="F6" s="162"/>
      <c r="G6" s="7"/>
    </row>
    <row r="7" spans="1:7" ht="15.75" x14ac:dyDescent="0.2">
      <c r="A7" s="7"/>
      <c r="B7" s="7"/>
      <c r="C7" s="163" t="s">
        <v>88</v>
      </c>
      <c r="D7" s="163"/>
      <c r="E7" s="163"/>
      <c r="F7" s="163"/>
      <c r="G7" s="7"/>
    </row>
    <row r="8" spans="1:7" ht="15.75" x14ac:dyDescent="0.2">
      <c r="A8" s="7"/>
      <c r="B8" s="7"/>
      <c r="C8" s="163" t="s">
        <v>114</v>
      </c>
      <c r="D8" s="163"/>
      <c r="E8" s="163"/>
      <c r="F8" s="163"/>
      <c r="G8" s="163"/>
    </row>
    <row r="9" spans="1:7" x14ac:dyDescent="0.2">
      <c r="A9" s="7"/>
      <c r="B9" s="7"/>
      <c r="C9" s="7"/>
      <c r="D9" s="7"/>
      <c r="E9" s="7"/>
      <c r="F9" s="7"/>
      <c r="G9" s="7"/>
    </row>
    <row r="10" spans="1:7" x14ac:dyDescent="0.2">
      <c r="A10" s="7"/>
      <c r="B10" s="7"/>
      <c r="C10" s="7"/>
      <c r="D10" s="7"/>
      <c r="E10" s="7"/>
      <c r="F10" s="7"/>
      <c r="G10" s="7"/>
    </row>
    <row r="11" spans="1:7" ht="15.75" x14ac:dyDescent="0.2">
      <c r="A11" s="7"/>
      <c r="B11" s="7"/>
      <c r="C11" s="7"/>
      <c r="D11" s="7"/>
      <c r="E11" s="7"/>
      <c r="F11" s="103" t="s">
        <v>115</v>
      </c>
      <c r="G11" s="43" t="s">
        <v>50</v>
      </c>
    </row>
    <row r="12" spans="1:7" ht="40.5" customHeight="1" x14ac:dyDescent="0.2">
      <c r="A12" s="7"/>
      <c r="B12" s="224" t="s">
        <v>2</v>
      </c>
      <c r="C12" s="226" t="s">
        <v>3</v>
      </c>
      <c r="D12" s="227"/>
      <c r="E12" s="228"/>
      <c r="F12" s="220" t="s">
        <v>105</v>
      </c>
      <c r="G12" s="214" t="s">
        <v>107</v>
      </c>
    </row>
    <row r="13" spans="1:7" ht="15" customHeight="1" x14ac:dyDescent="0.2">
      <c r="A13" s="7"/>
      <c r="B13" s="225"/>
      <c r="C13" s="229"/>
      <c r="D13" s="230"/>
      <c r="E13" s="231"/>
      <c r="F13" s="220"/>
      <c r="G13" s="215"/>
    </row>
    <row r="14" spans="1:7" s="1" customFormat="1" ht="11.25" x14ac:dyDescent="0.2">
      <c r="A14" s="10"/>
      <c r="B14" s="11">
        <v>1</v>
      </c>
      <c r="C14" s="216">
        <v>2</v>
      </c>
      <c r="D14" s="216"/>
      <c r="E14" s="216"/>
      <c r="F14" s="12">
        <v>3</v>
      </c>
      <c r="G14" s="104">
        <v>4</v>
      </c>
    </row>
    <row r="15" spans="1:7" ht="26.25" customHeight="1" x14ac:dyDescent="0.2">
      <c r="A15" s="7"/>
      <c r="B15" s="13">
        <v>1</v>
      </c>
      <c r="C15" s="217" t="s">
        <v>4</v>
      </c>
      <c r="D15" s="217"/>
      <c r="E15" s="217"/>
      <c r="F15" s="16">
        <v>42319.040000000001</v>
      </c>
      <c r="G15" s="23"/>
    </row>
    <row r="16" spans="1:7" ht="31.5" customHeight="1" x14ac:dyDescent="0.2">
      <c r="A16" s="7"/>
      <c r="B16" s="13">
        <v>2</v>
      </c>
      <c r="C16" s="218" t="s">
        <v>5</v>
      </c>
      <c r="D16" s="218"/>
      <c r="E16" s="218"/>
      <c r="F16" s="16">
        <f>F17+F27+F33</f>
        <v>45200</v>
      </c>
      <c r="G16" s="16">
        <f>G17+G27+G33</f>
        <v>915673.84</v>
      </c>
    </row>
    <row r="17" spans="1:9" ht="55.5" customHeight="1" x14ac:dyDescent="0.2">
      <c r="A17" s="7"/>
      <c r="B17" s="17" t="s">
        <v>53</v>
      </c>
      <c r="C17" s="218" t="s">
        <v>6</v>
      </c>
      <c r="D17" s="218"/>
      <c r="E17" s="218"/>
      <c r="F17" s="78">
        <f>F18+F19+F20+F25+F26</f>
        <v>30000</v>
      </c>
      <c r="G17" s="16">
        <f>G18+G19+G20+G25+G26</f>
        <v>882402.58</v>
      </c>
    </row>
    <row r="18" spans="1:9" ht="30" customHeight="1" x14ac:dyDescent="0.2">
      <c r="A18" s="7"/>
      <c r="B18" s="18" t="s">
        <v>7</v>
      </c>
      <c r="C18" s="19" t="s">
        <v>65</v>
      </c>
      <c r="D18" s="20"/>
      <c r="E18" s="98"/>
      <c r="F18" s="78">
        <v>0</v>
      </c>
      <c r="G18" s="23">
        <v>21202.58</v>
      </c>
    </row>
    <row r="19" spans="1:9" ht="30" customHeight="1" x14ac:dyDescent="0.2">
      <c r="A19" s="7"/>
      <c r="B19" s="18" t="s">
        <v>8</v>
      </c>
      <c r="C19" s="185" t="s">
        <v>66</v>
      </c>
      <c r="D19" s="186"/>
      <c r="E19" s="186"/>
      <c r="F19" s="25" t="s">
        <v>52</v>
      </c>
      <c r="G19" s="23">
        <v>0</v>
      </c>
    </row>
    <row r="20" spans="1:9" ht="30" customHeight="1" x14ac:dyDescent="0.2">
      <c r="A20" s="7"/>
      <c r="B20" s="18" t="s">
        <v>9</v>
      </c>
      <c r="C20" s="218" t="s">
        <v>10</v>
      </c>
      <c r="D20" s="218"/>
      <c r="E20" s="218"/>
      <c r="F20" s="56">
        <f>F21+F22+F23+F24</f>
        <v>30000</v>
      </c>
      <c r="G20" s="23">
        <f>G21+G22+G23+G24</f>
        <v>861200</v>
      </c>
    </row>
    <row r="21" spans="1:9" ht="30" customHeight="1" x14ac:dyDescent="0.2">
      <c r="A21" s="7"/>
      <c r="B21" s="18" t="s">
        <v>11</v>
      </c>
      <c r="C21" s="218" t="s">
        <v>12</v>
      </c>
      <c r="D21" s="218"/>
      <c r="E21" s="218"/>
      <c r="F21" s="23">
        <v>20000</v>
      </c>
      <c r="G21" s="23">
        <v>391200</v>
      </c>
    </row>
    <row r="22" spans="1:9" ht="30" customHeight="1" x14ac:dyDescent="0.2">
      <c r="A22" s="7"/>
      <c r="B22" s="18" t="s">
        <v>13</v>
      </c>
      <c r="C22" s="218" t="s">
        <v>14</v>
      </c>
      <c r="D22" s="218"/>
      <c r="E22" s="218"/>
      <c r="F22" s="23">
        <v>10000</v>
      </c>
      <c r="G22" s="23">
        <v>415000</v>
      </c>
    </row>
    <row r="23" spans="1:9" ht="30" customHeight="1" x14ac:dyDescent="0.2">
      <c r="A23" s="7"/>
      <c r="B23" s="18" t="s">
        <v>15</v>
      </c>
      <c r="C23" s="218" t="s">
        <v>16</v>
      </c>
      <c r="D23" s="218"/>
      <c r="E23" s="218"/>
      <c r="F23" s="25">
        <v>0</v>
      </c>
      <c r="G23" s="23">
        <v>20000</v>
      </c>
    </row>
    <row r="24" spans="1:9" ht="49.5" customHeight="1" x14ac:dyDescent="0.2">
      <c r="A24" s="7"/>
      <c r="B24" s="18" t="s">
        <v>17</v>
      </c>
      <c r="C24" s="219" t="s">
        <v>18</v>
      </c>
      <c r="D24" s="219"/>
      <c r="E24" s="219"/>
      <c r="F24" s="56">
        <v>0</v>
      </c>
      <c r="G24" s="23">
        <v>35000</v>
      </c>
    </row>
    <row r="25" spans="1:9" ht="30" customHeight="1" x14ac:dyDescent="0.2">
      <c r="A25" s="7"/>
      <c r="B25" s="18" t="s">
        <v>19</v>
      </c>
      <c r="C25" s="218" t="s">
        <v>20</v>
      </c>
      <c r="D25" s="218"/>
      <c r="E25" s="218"/>
      <c r="F25" s="25" t="s">
        <v>52</v>
      </c>
      <c r="G25" s="23">
        <v>0</v>
      </c>
    </row>
    <row r="26" spans="1:9" s="2" customFormat="1" ht="19.5" customHeight="1" x14ac:dyDescent="0.2">
      <c r="A26" s="53"/>
      <c r="B26" s="24" t="s">
        <v>60</v>
      </c>
      <c r="C26" s="171" t="s">
        <v>59</v>
      </c>
      <c r="D26" s="172"/>
      <c r="E26" s="206"/>
      <c r="F26" s="79">
        <v>0</v>
      </c>
      <c r="G26" s="23">
        <v>0</v>
      </c>
    </row>
    <row r="27" spans="1:9" ht="65.25" customHeight="1" x14ac:dyDescent="0.2">
      <c r="A27" s="7"/>
      <c r="B27" s="17" t="s">
        <v>54</v>
      </c>
      <c r="C27" s="173" t="s">
        <v>67</v>
      </c>
      <c r="D27" s="156"/>
      <c r="E27" s="156"/>
      <c r="F27" s="16">
        <f>F28+F29+F30+F31+F32</f>
        <v>14800</v>
      </c>
      <c r="G27" s="16">
        <f>G28+G29+G30+G31+G32</f>
        <v>30330.260000000002</v>
      </c>
    </row>
    <row r="28" spans="1:9" ht="15.75" x14ac:dyDescent="0.2">
      <c r="A28" s="7"/>
      <c r="B28" s="18" t="s">
        <v>21</v>
      </c>
      <c r="C28" s="219" t="s">
        <v>22</v>
      </c>
      <c r="D28" s="219"/>
      <c r="E28" s="219"/>
      <c r="F28" s="25" t="s">
        <v>52</v>
      </c>
      <c r="G28" s="23">
        <v>0</v>
      </c>
    </row>
    <row r="29" spans="1:9" ht="15.75" x14ac:dyDescent="0.2">
      <c r="A29" s="7"/>
      <c r="B29" s="18" t="s">
        <v>23</v>
      </c>
      <c r="C29" s="219" t="s">
        <v>24</v>
      </c>
      <c r="D29" s="219"/>
      <c r="E29" s="219"/>
      <c r="F29" s="25">
        <v>1100</v>
      </c>
      <c r="G29" s="23">
        <v>3740</v>
      </c>
    </row>
    <row r="30" spans="1:9" ht="15.75" x14ac:dyDescent="0.2">
      <c r="A30" s="7"/>
      <c r="B30" s="18" t="s">
        <v>25</v>
      </c>
      <c r="C30" s="219" t="s">
        <v>26</v>
      </c>
      <c r="D30" s="219"/>
      <c r="E30" s="219"/>
      <c r="F30" s="25">
        <v>0</v>
      </c>
      <c r="G30" s="23">
        <v>0</v>
      </c>
    </row>
    <row r="31" spans="1:9" ht="15.75" x14ac:dyDescent="0.2">
      <c r="A31" s="7"/>
      <c r="B31" s="18" t="s">
        <v>27</v>
      </c>
      <c r="C31" s="219" t="s">
        <v>28</v>
      </c>
      <c r="D31" s="219"/>
      <c r="E31" s="219"/>
      <c r="F31" s="23">
        <v>0</v>
      </c>
      <c r="G31" s="23">
        <v>7064.26</v>
      </c>
    </row>
    <row r="32" spans="1:9" ht="18.75" customHeight="1" x14ac:dyDescent="0.2">
      <c r="A32" s="7"/>
      <c r="B32" s="18" t="s">
        <v>29</v>
      </c>
      <c r="C32" s="218" t="s">
        <v>30</v>
      </c>
      <c r="D32" s="218"/>
      <c r="E32" s="218"/>
      <c r="F32" s="22">
        <v>13700</v>
      </c>
      <c r="G32" s="23">
        <v>19526</v>
      </c>
      <c r="I32" s="4"/>
    </row>
    <row r="33" spans="1:7" ht="73.5" customHeight="1" x14ac:dyDescent="0.2">
      <c r="A33" s="7"/>
      <c r="B33" s="17" t="s">
        <v>55</v>
      </c>
      <c r="C33" s="173" t="s">
        <v>68</v>
      </c>
      <c r="D33" s="156"/>
      <c r="E33" s="156"/>
      <c r="F33" s="15">
        <f>F34+F35+F36+F37+F38</f>
        <v>400</v>
      </c>
      <c r="G33" s="16">
        <f>G34+G35+G36+G37+G38</f>
        <v>2941</v>
      </c>
    </row>
    <row r="34" spans="1:7" ht="15.75" x14ac:dyDescent="0.2">
      <c r="A34" s="7"/>
      <c r="B34" s="18" t="s">
        <v>31</v>
      </c>
      <c r="C34" s="219" t="s">
        <v>22</v>
      </c>
      <c r="D34" s="219"/>
      <c r="E34" s="219"/>
      <c r="F34" s="25" t="s">
        <v>52</v>
      </c>
      <c r="G34" s="23">
        <v>0</v>
      </c>
    </row>
    <row r="35" spans="1:7" ht="15.75" x14ac:dyDescent="0.2">
      <c r="A35" s="7"/>
      <c r="B35" s="18" t="s">
        <v>32</v>
      </c>
      <c r="C35" s="219" t="s">
        <v>24</v>
      </c>
      <c r="D35" s="219"/>
      <c r="E35" s="219"/>
      <c r="F35" s="22">
        <v>400</v>
      </c>
      <c r="G35" s="23">
        <v>1250</v>
      </c>
    </row>
    <row r="36" spans="1:7" ht="15.75" x14ac:dyDescent="0.2">
      <c r="A36" s="7"/>
      <c r="B36" s="18" t="s">
        <v>33</v>
      </c>
      <c r="C36" s="219" t="s">
        <v>26</v>
      </c>
      <c r="D36" s="219"/>
      <c r="E36" s="219"/>
      <c r="F36" s="25" t="s">
        <v>52</v>
      </c>
      <c r="G36" s="23">
        <v>0</v>
      </c>
    </row>
    <row r="37" spans="1:7" ht="15.75" x14ac:dyDescent="0.2">
      <c r="A37" s="7"/>
      <c r="B37" s="18" t="s">
        <v>34</v>
      </c>
      <c r="C37" s="219" t="s">
        <v>28</v>
      </c>
      <c r="D37" s="219"/>
      <c r="E37" s="219"/>
      <c r="F37" s="25" t="s">
        <v>52</v>
      </c>
      <c r="G37" s="23">
        <v>0</v>
      </c>
    </row>
    <row r="38" spans="1:7" ht="21" customHeight="1" x14ac:dyDescent="0.2">
      <c r="A38" s="7"/>
      <c r="B38" s="18" t="s">
        <v>35</v>
      </c>
      <c r="C38" s="218" t="s">
        <v>30</v>
      </c>
      <c r="D38" s="218"/>
      <c r="E38" s="218"/>
      <c r="F38" s="25">
        <v>0</v>
      </c>
      <c r="G38" s="23">
        <v>1691</v>
      </c>
    </row>
    <row r="39" spans="1:7" ht="21" customHeight="1" x14ac:dyDescent="0.2">
      <c r="A39" s="7"/>
      <c r="B39" s="13">
        <v>3</v>
      </c>
      <c r="C39" s="218" t="s">
        <v>36</v>
      </c>
      <c r="D39" s="218"/>
      <c r="E39" s="218"/>
      <c r="F39" s="16">
        <f>F40+F41</f>
        <v>85784.7</v>
      </c>
      <c r="G39" s="16">
        <f>G40+G41</f>
        <v>915673.84</v>
      </c>
    </row>
    <row r="40" spans="1:7" ht="37.5" customHeight="1" x14ac:dyDescent="0.2">
      <c r="A40" s="7"/>
      <c r="B40" s="17" t="s">
        <v>56</v>
      </c>
      <c r="C40" s="218" t="s">
        <v>37</v>
      </c>
      <c r="D40" s="218"/>
      <c r="E40" s="218"/>
      <c r="F40" s="14">
        <v>70584.7</v>
      </c>
      <c r="G40" s="16">
        <v>882402.58</v>
      </c>
    </row>
    <row r="41" spans="1:7" ht="15.75" x14ac:dyDescent="0.2">
      <c r="A41" s="7"/>
      <c r="B41" s="17" t="s">
        <v>57</v>
      </c>
      <c r="C41" s="218" t="s">
        <v>38</v>
      </c>
      <c r="D41" s="218"/>
      <c r="E41" s="218"/>
      <c r="F41" s="16">
        <f>F42+F43+F44+F45+F46</f>
        <v>15200</v>
      </c>
      <c r="G41" s="16">
        <f>G42+G43+G44+G45+G46</f>
        <v>33271.26</v>
      </c>
    </row>
    <row r="42" spans="1:7" ht="15.75" x14ac:dyDescent="0.2">
      <c r="A42" s="7"/>
      <c r="B42" s="18" t="s">
        <v>39</v>
      </c>
      <c r="C42" s="219" t="s">
        <v>22</v>
      </c>
      <c r="D42" s="219"/>
      <c r="E42" s="219"/>
      <c r="F42" s="25">
        <v>0</v>
      </c>
      <c r="G42" s="23">
        <v>0</v>
      </c>
    </row>
    <row r="43" spans="1:7" ht="15.75" x14ac:dyDescent="0.2">
      <c r="A43" s="7"/>
      <c r="B43" s="18" t="s">
        <v>40</v>
      </c>
      <c r="C43" s="219" t="s">
        <v>24</v>
      </c>
      <c r="D43" s="219"/>
      <c r="E43" s="219"/>
      <c r="F43" s="23">
        <v>1500</v>
      </c>
      <c r="G43" s="23">
        <v>4990</v>
      </c>
    </row>
    <row r="44" spans="1:7" ht="15.75" x14ac:dyDescent="0.2">
      <c r="A44" s="7"/>
      <c r="B44" s="18" t="s">
        <v>41</v>
      </c>
      <c r="C44" s="219" t="s">
        <v>26</v>
      </c>
      <c r="D44" s="219"/>
      <c r="E44" s="219"/>
      <c r="F44" s="25">
        <v>0</v>
      </c>
      <c r="G44" s="23">
        <v>0</v>
      </c>
    </row>
    <row r="45" spans="1:7" ht="15.75" x14ac:dyDescent="0.2">
      <c r="A45" s="7"/>
      <c r="B45" s="18" t="s">
        <v>42</v>
      </c>
      <c r="C45" s="219" t="s">
        <v>28</v>
      </c>
      <c r="D45" s="219"/>
      <c r="E45" s="219"/>
      <c r="F45" s="25">
        <v>0</v>
      </c>
      <c r="G45" s="23">
        <v>7064.26</v>
      </c>
    </row>
    <row r="46" spans="1:7" ht="18.75" customHeight="1" x14ac:dyDescent="0.2">
      <c r="A46" s="7"/>
      <c r="B46" s="18" t="s">
        <v>43</v>
      </c>
      <c r="C46" s="218" t="s">
        <v>30</v>
      </c>
      <c r="D46" s="218"/>
      <c r="E46" s="218"/>
      <c r="F46" s="22">
        <v>13700</v>
      </c>
      <c r="G46" s="23">
        <v>21217</v>
      </c>
    </row>
    <row r="47" spans="1:7" ht="15.75" customHeight="1" x14ac:dyDescent="0.2">
      <c r="A47" s="7"/>
      <c r="B47" s="13">
        <v>4</v>
      </c>
      <c r="C47" s="218" t="s">
        <v>44</v>
      </c>
      <c r="D47" s="218"/>
      <c r="E47" s="218"/>
      <c r="F47" s="16">
        <f>F15+F17-F40</f>
        <v>1734.3400000000111</v>
      </c>
      <c r="G47" s="16">
        <v>0</v>
      </c>
    </row>
    <row r="48" spans="1:7" ht="15.75" x14ac:dyDescent="0.2">
      <c r="A48" s="7"/>
      <c r="B48" s="221" t="s">
        <v>45</v>
      </c>
      <c r="C48" s="222"/>
      <c r="D48" s="222"/>
      <c r="E48" s="223"/>
      <c r="F48" s="78">
        <v>90840</v>
      </c>
      <c r="G48" s="16">
        <v>346590</v>
      </c>
    </row>
    <row r="49" spans="1:7" x14ac:dyDescent="0.2">
      <c r="A49" s="7"/>
      <c r="B49" s="7"/>
      <c r="C49" s="7"/>
      <c r="D49" s="7"/>
      <c r="E49" s="7"/>
      <c r="F49" s="7"/>
      <c r="G49" s="7"/>
    </row>
    <row r="50" spans="1:7" ht="15.75" customHeight="1" x14ac:dyDescent="0.2">
      <c r="A50" s="7"/>
      <c r="B50" s="7"/>
      <c r="C50" s="162" t="s">
        <v>89</v>
      </c>
      <c r="D50" s="162"/>
      <c r="E50" s="162"/>
      <c r="F50" s="162"/>
      <c r="G50" s="7"/>
    </row>
    <row r="51" spans="1:7" ht="15.75" x14ac:dyDescent="0.2">
      <c r="A51" s="7"/>
      <c r="B51" s="7"/>
      <c r="C51" s="163" t="s">
        <v>90</v>
      </c>
      <c r="D51" s="163"/>
      <c r="E51" s="163"/>
      <c r="F51" s="163"/>
      <c r="G51" s="7"/>
    </row>
    <row r="52" spans="1:7" ht="15.75" x14ac:dyDescent="0.2">
      <c r="A52" s="7"/>
      <c r="B52" s="7"/>
      <c r="C52" s="163" t="s">
        <v>114</v>
      </c>
      <c r="D52" s="163"/>
      <c r="E52" s="163"/>
      <c r="F52" s="163"/>
      <c r="G52" s="163"/>
    </row>
    <row r="53" spans="1:7" ht="12.75" customHeight="1" x14ac:dyDescent="0.2">
      <c r="A53" s="7"/>
      <c r="B53" s="7"/>
      <c r="C53" s="7"/>
      <c r="D53" s="7"/>
      <c r="E53" s="7"/>
      <c r="F53" s="7"/>
      <c r="G53" s="7"/>
    </row>
    <row r="54" spans="1:7" ht="84.75" customHeight="1" x14ac:dyDescent="0.2">
      <c r="A54" s="7"/>
      <c r="B54" s="157" t="s">
        <v>106</v>
      </c>
      <c r="C54" s="158"/>
      <c r="D54" s="27" t="s">
        <v>64</v>
      </c>
      <c r="E54" s="28" t="s">
        <v>63</v>
      </c>
      <c r="F54" s="29" t="s">
        <v>112</v>
      </c>
      <c r="G54" s="7"/>
    </row>
    <row r="55" spans="1:7" x14ac:dyDescent="0.2">
      <c r="A55" s="7"/>
      <c r="B55" s="192">
        <v>1</v>
      </c>
      <c r="C55" s="193"/>
      <c r="D55" s="93">
        <v>2</v>
      </c>
      <c r="E55" s="94">
        <v>3</v>
      </c>
      <c r="F55" s="94">
        <v>4</v>
      </c>
      <c r="G55" s="7"/>
    </row>
    <row r="56" spans="1:7" ht="15.75" x14ac:dyDescent="0.2">
      <c r="A56" s="7"/>
      <c r="B56" s="194">
        <f>F39+F48</f>
        <v>176624.7</v>
      </c>
      <c r="C56" s="194"/>
      <c r="D56" s="32">
        <v>1262263.8400000001</v>
      </c>
      <c r="E56" s="32">
        <v>65830540</v>
      </c>
      <c r="F56" s="95">
        <f>E56-D56</f>
        <v>64568276.159999996</v>
      </c>
      <c r="G56" s="7"/>
    </row>
    <row r="57" spans="1:7" x14ac:dyDescent="0.2">
      <c r="A57" s="7"/>
      <c r="B57" s="7"/>
      <c r="C57" s="7"/>
      <c r="D57" s="34"/>
      <c r="E57" s="7"/>
      <c r="F57" s="7"/>
      <c r="G57" s="7"/>
    </row>
    <row r="58" spans="1:7" x14ac:dyDescent="0.2">
      <c r="A58" s="7"/>
      <c r="B58" s="7"/>
      <c r="C58" s="7"/>
      <c r="D58" s="34"/>
      <c r="E58" s="7"/>
      <c r="F58" s="7"/>
      <c r="G58" s="7"/>
    </row>
    <row r="59" spans="1:7" x14ac:dyDescent="0.2">
      <c r="B59" s="6"/>
      <c r="D59" s="6"/>
    </row>
  </sheetData>
  <mergeCells count="48">
    <mergeCell ref="E3:F3"/>
    <mergeCell ref="C51:F51"/>
    <mergeCell ref="B56:C56"/>
    <mergeCell ref="C44:E44"/>
    <mergeCell ref="C45:E45"/>
    <mergeCell ref="C46:E46"/>
    <mergeCell ref="C47:E47"/>
    <mergeCell ref="C50:F50"/>
    <mergeCell ref="C30:E30"/>
    <mergeCell ref="C43:E43"/>
    <mergeCell ref="C32:E32"/>
    <mergeCell ref="C33:E33"/>
    <mergeCell ref="C34:E34"/>
    <mergeCell ref="C35:E35"/>
    <mergeCell ref="C36:E36"/>
    <mergeCell ref="B55:C55"/>
    <mergeCell ref="B54:C54"/>
    <mergeCell ref="F12:F13"/>
    <mergeCell ref="C24:E24"/>
    <mergeCell ref="C25:E25"/>
    <mergeCell ref="C27:E27"/>
    <mergeCell ref="C28:E28"/>
    <mergeCell ref="C29:E29"/>
    <mergeCell ref="C37:E37"/>
    <mergeCell ref="C38:E38"/>
    <mergeCell ref="C39:E39"/>
    <mergeCell ref="C40:E40"/>
    <mergeCell ref="C41:E41"/>
    <mergeCell ref="C26:E26"/>
    <mergeCell ref="B48:E48"/>
    <mergeCell ref="B12:B13"/>
    <mergeCell ref="C12:E13"/>
    <mergeCell ref="G12:G13"/>
    <mergeCell ref="C52:G52"/>
    <mergeCell ref="C8:G8"/>
    <mergeCell ref="C6:F6"/>
    <mergeCell ref="C7:F7"/>
    <mergeCell ref="C14:E14"/>
    <mergeCell ref="C15:E15"/>
    <mergeCell ref="C16:E16"/>
    <mergeCell ref="C17:E17"/>
    <mergeCell ref="C31:E31"/>
    <mergeCell ref="C19:E19"/>
    <mergeCell ref="C20:E20"/>
    <mergeCell ref="C21:E21"/>
    <mergeCell ref="C22:E22"/>
    <mergeCell ref="C23:E23"/>
    <mergeCell ref="C42:E42"/>
  </mergeCells>
  <pageMargins left="0.7" right="0.7" top="0.75" bottom="0.75" header="0.3" footer="0.3"/>
  <pageSetup paperSize="9" scale="84" orientation="portrait" horizontalDpi="4294967293" verticalDpi="4294967293"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59"/>
  <sheetViews>
    <sheetView view="pageBreakPreview" zoomScale="60" zoomScaleNormal="100" workbookViewId="0">
      <selection activeCell="G4" sqref="G4"/>
    </sheetView>
  </sheetViews>
  <sheetFormatPr defaultRowHeight="12.75" x14ac:dyDescent="0.2"/>
  <cols>
    <col min="3" max="3" width="10.1640625" bestFit="1" customWidth="1"/>
    <col min="4" max="4" width="3.6640625" customWidth="1"/>
    <col min="5" max="5" width="14" customWidth="1"/>
    <col min="6" max="6" width="18.1640625" customWidth="1"/>
    <col min="7" max="8" width="21" customWidth="1"/>
    <col min="9" max="9" width="20" customWidth="1"/>
    <col min="10" max="10" width="13" customWidth="1"/>
  </cols>
  <sheetData>
    <row r="1" spans="1:13" ht="15.75" x14ac:dyDescent="0.2">
      <c r="A1" s="7"/>
      <c r="B1" s="7"/>
      <c r="C1" s="7"/>
      <c r="D1" s="7"/>
      <c r="E1" s="7"/>
      <c r="F1" s="7"/>
      <c r="G1" s="7"/>
      <c r="H1" s="7"/>
      <c r="I1" s="106" t="s">
        <v>71</v>
      </c>
      <c r="J1" s="7"/>
    </row>
    <row r="2" spans="1:13" ht="15.75" customHeight="1" x14ac:dyDescent="0.2">
      <c r="A2" s="7"/>
      <c r="B2" s="7"/>
      <c r="C2" s="7"/>
      <c r="D2" s="7"/>
      <c r="E2" s="7"/>
      <c r="F2" s="169" t="s">
        <v>0</v>
      </c>
      <c r="G2" s="169"/>
      <c r="H2" s="169"/>
      <c r="I2" s="169"/>
      <c r="J2" s="7"/>
    </row>
    <row r="3" spans="1:13" ht="15.75" customHeight="1" x14ac:dyDescent="0.2">
      <c r="A3" s="7"/>
      <c r="B3" s="7"/>
      <c r="C3" s="7"/>
      <c r="D3" s="7"/>
      <c r="E3" s="7"/>
      <c r="F3" s="7"/>
      <c r="G3" s="170" t="s">
        <v>118</v>
      </c>
      <c r="H3" s="170"/>
      <c r="I3" s="169"/>
      <c r="J3" s="7"/>
    </row>
    <row r="4" spans="1:13" ht="12.75" customHeight="1" x14ac:dyDescent="0.2">
      <c r="A4" s="7"/>
      <c r="B4" s="7"/>
      <c r="C4" s="7"/>
      <c r="D4" s="7"/>
      <c r="E4" s="7"/>
      <c r="F4" s="7"/>
      <c r="G4" s="7"/>
      <c r="H4" s="7"/>
      <c r="I4" s="7"/>
      <c r="J4" s="7"/>
    </row>
    <row r="5" spans="1:13" x14ac:dyDescent="0.2">
      <c r="A5" s="7"/>
      <c r="B5" s="7"/>
      <c r="C5" s="7"/>
      <c r="D5" s="7"/>
      <c r="E5" s="7"/>
      <c r="F5" s="7"/>
      <c r="G5" s="7"/>
      <c r="H5" s="7"/>
      <c r="I5" s="7"/>
      <c r="J5" s="7"/>
    </row>
    <row r="6" spans="1:13" ht="15.75" customHeight="1" x14ac:dyDescent="0.2">
      <c r="A6" s="7"/>
      <c r="B6" s="7"/>
      <c r="C6" s="7"/>
      <c r="D6" s="162" t="s">
        <v>92</v>
      </c>
      <c r="E6" s="162"/>
      <c r="F6" s="162"/>
      <c r="G6" s="162"/>
      <c r="H6" s="162"/>
      <c r="I6" s="162"/>
      <c r="J6" s="7"/>
    </row>
    <row r="7" spans="1:13" ht="15.75" x14ac:dyDescent="0.2">
      <c r="A7" s="7"/>
      <c r="B7" s="7"/>
      <c r="C7" s="7"/>
      <c r="D7" s="163" t="s">
        <v>94</v>
      </c>
      <c r="E7" s="163"/>
      <c r="F7" s="163"/>
      <c r="G7" s="163"/>
      <c r="H7" s="163"/>
      <c r="I7" s="163"/>
      <c r="J7" s="7"/>
    </row>
    <row r="8" spans="1:13" ht="15.75" x14ac:dyDescent="0.2">
      <c r="A8" s="7"/>
      <c r="B8" s="7"/>
      <c r="C8" s="7"/>
      <c r="D8" s="163" t="s">
        <v>116</v>
      </c>
      <c r="E8" s="163"/>
      <c r="F8" s="163"/>
      <c r="G8" s="163"/>
      <c r="H8" s="163"/>
      <c r="I8" s="163"/>
      <c r="J8" s="163"/>
    </row>
    <row r="9" spans="1:13" x14ac:dyDescent="0.2">
      <c r="A9" s="7"/>
      <c r="B9" s="7"/>
      <c r="C9" s="7"/>
      <c r="D9" s="7"/>
      <c r="E9" s="7"/>
      <c r="F9" s="7"/>
      <c r="G9" s="7"/>
      <c r="H9" s="7"/>
      <c r="I9" s="7"/>
      <c r="J9" s="7"/>
    </row>
    <row r="10" spans="1:13" x14ac:dyDescent="0.2">
      <c r="A10" s="7"/>
      <c r="B10" s="7"/>
      <c r="C10" s="7"/>
      <c r="D10" s="7"/>
      <c r="E10" s="7"/>
      <c r="F10" s="7"/>
      <c r="G10" s="7"/>
      <c r="H10" s="7"/>
      <c r="I10" s="7"/>
      <c r="J10" s="7"/>
    </row>
    <row r="11" spans="1:13" ht="15.75" x14ac:dyDescent="0.2">
      <c r="A11" s="7"/>
      <c r="B11" s="7"/>
      <c r="C11" s="7"/>
      <c r="D11" s="7"/>
      <c r="E11" s="7"/>
      <c r="F11" s="7"/>
      <c r="G11" s="7"/>
      <c r="H11" s="7"/>
      <c r="I11" s="106" t="s">
        <v>50</v>
      </c>
      <c r="J11" s="7"/>
    </row>
    <row r="12" spans="1:13" ht="63" x14ac:dyDescent="0.2">
      <c r="A12" s="7"/>
      <c r="B12" s="7"/>
      <c r="C12" s="8" t="s">
        <v>49</v>
      </c>
      <c r="D12" s="178" t="s">
        <v>3</v>
      </c>
      <c r="E12" s="179"/>
      <c r="F12" s="179"/>
      <c r="G12" s="179"/>
      <c r="H12" s="9" t="s">
        <v>105</v>
      </c>
      <c r="I12" s="50" t="s">
        <v>107</v>
      </c>
      <c r="J12" s="7"/>
    </row>
    <row r="13" spans="1:13" ht="16.5" customHeight="1" x14ac:dyDescent="0.2">
      <c r="A13" s="10"/>
      <c r="B13" s="10"/>
      <c r="C13" s="11">
        <v>1</v>
      </c>
      <c r="D13" s="207">
        <v>2</v>
      </c>
      <c r="E13" s="208"/>
      <c r="F13" s="208"/>
      <c r="G13" s="208"/>
      <c r="H13" s="12">
        <v>3</v>
      </c>
      <c r="I13" s="46">
        <v>4</v>
      </c>
      <c r="J13" s="7"/>
    </row>
    <row r="14" spans="1:13" ht="35.25" customHeight="1" x14ac:dyDescent="0.2">
      <c r="A14" s="7"/>
      <c r="B14" s="7"/>
      <c r="C14" s="13">
        <v>1</v>
      </c>
      <c r="D14" s="182" t="s">
        <v>4</v>
      </c>
      <c r="E14" s="183"/>
      <c r="F14" s="183"/>
      <c r="G14" s="183"/>
      <c r="H14" s="15">
        <v>469067.76</v>
      </c>
      <c r="I14" s="23"/>
      <c r="J14" s="7"/>
    </row>
    <row r="15" spans="1:13" ht="15.75" customHeight="1" x14ac:dyDescent="0.2">
      <c r="A15" s="7"/>
      <c r="B15" s="7"/>
      <c r="C15" s="13">
        <v>2</v>
      </c>
      <c r="D15" s="155" t="s">
        <v>5</v>
      </c>
      <c r="E15" s="156"/>
      <c r="F15" s="156"/>
      <c r="G15" s="156"/>
      <c r="H15" s="16">
        <f>H16+H26+H32</f>
        <v>0</v>
      </c>
      <c r="I15" s="16">
        <f>I16+I26+I32</f>
        <v>1130482.1499999999</v>
      </c>
      <c r="J15" s="7"/>
    </row>
    <row r="16" spans="1:13" ht="33.75" customHeight="1" x14ac:dyDescent="0.2">
      <c r="A16" s="7"/>
      <c r="B16" s="7"/>
      <c r="C16" s="17" t="s">
        <v>53</v>
      </c>
      <c r="D16" s="173" t="s">
        <v>46</v>
      </c>
      <c r="E16" s="184"/>
      <c r="F16" s="184"/>
      <c r="G16" s="184"/>
      <c r="H16" s="16">
        <f>H17+H18+H19+H24+H25</f>
        <v>0</v>
      </c>
      <c r="I16" s="16">
        <f>I17+I18+I19+I24+I25</f>
        <v>1049482.1499999999</v>
      </c>
      <c r="J16" s="7"/>
      <c r="M16" s="1"/>
    </row>
    <row r="17" spans="1:13" ht="15.75" customHeight="1" x14ac:dyDescent="0.2">
      <c r="A17" s="7"/>
      <c r="B17" s="7"/>
      <c r="C17" s="18" t="s">
        <v>7</v>
      </c>
      <c r="D17" s="19" t="s">
        <v>65</v>
      </c>
      <c r="E17" s="19"/>
      <c r="F17" s="20"/>
      <c r="G17" s="108"/>
      <c r="H17" s="22">
        <v>0</v>
      </c>
      <c r="I17" s="23">
        <v>0</v>
      </c>
      <c r="J17" s="7"/>
    </row>
    <row r="18" spans="1:13" ht="16.5" customHeight="1" x14ac:dyDescent="0.2">
      <c r="A18" s="7"/>
      <c r="B18" s="7"/>
      <c r="C18" s="18" t="s">
        <v>8</v>
      </c>
      <c r="D18" s="185" t="s">
        <v>66</v>
      </c>
      <c r="E18" s="235"/>
      <c r="F18" s="186"/>
      <c r="G18" s="186"/>
      <c r="H18" s="22"/>
      <c r="I18" s="23">
        <v>0</v>
      </c>
      <c r="J18" s="7"/>
    </row>
    <row r="19" spans="1:13" ht="32.25" customHeight="1" x14ac:dyDescent="0.2">
      <c r="A19" s="7"/>
      <c r="B19" s="7"/>
      <c r="C19" s="18" t="s">
        <v>9</v>
      </c>
      <c r="D19" s="155" t="s">
        <v>10</v>
      </c>
      <c r="E19" s="156"/>
      <c r="F19" s="156"/>
      <c r="G19" s="156"/>
      <c r="H19" s="23">
        <v>0</v>
      </c>
      <c r="I19" s="23">
        <f>I20+I21+I22+I23+I24</f>
        <v>1049482.1499999999</v>
      </c>
      <c r="J19" s="7"/>
    </row>
    <row r="20" spans="1:13" ht="31.5" customHeight="1" x14ac:dyDescent="0.2">
      <c r="A20" s="7"/>
      <c r="B20" s="7"/>
      <c r="C20" s="18" t="s">
        <v>11</v>
      </c>
      <c r="D20" s="155" t="s">
        <v>12</v>
      </c>
      <c r="E20" s="156"/>
      <c r="F20" s="156"/>
      <c r="G20" s="156"/>
      <c r="H20" s="22">
        <v>0</v>
      </c>
      <c r="I20" s="23">
        <v>0</v>
      </c>
      <c r="J20" s="7"/>
    </row>
    <row r="21" spans="1:13" ht="32.25" customHeight="1" x14ac:dyDescent="0.2">
      <c r="A21" s="7"/>
      <c r="B21" s="7"/>
      <c r="C21" s="18" t="s">
        <v>13</v>
      </c>
      <c r="D21" s="155" t="s">
        <v>14</v>
      </c>
      <c r="E21" s="156"/>
      <c r="F21" s="156"/>
      <c r="G21" s="156"/>
      <c r="H21" s="23">
        <v>0</v>
      </c>
      <c r="I21" s="23">
        <v>60000</v>
      </c>
      <c r="J21" s="7"/>
    </row>
    <row r="22" spans="1:13" ht="31.5" customHeight="1" x14ac:dyDescent="0.2">
      <c r="A22" s="7"/>
      <c r="B22" s="7"/>
      <c r="C22" s="18" t="s">
        <v>15</v>
      </c>
      <c r="D22" s="155" t="s">
        <v>16</v>
      </c>
      <c r="E22" s="156"/>
      <c r="F22" s="156"/>
      <c r="G22" s="156"/>
      <c r="H22" s="23">
        <v>0</v>
      </c>
      <c r="I22" s="23">
        <v>989482.15</v>
      </c>
      <c r="J22" s="7"/>
    </row>
    <row r="23" spans="1:13" ht="48.75" customHeight="1" x14ac:dyDescent="0.2">
      <c r="A23" s="7"/>
      <c r="B23" s="7"/>
      <c r="C23" s="18" t="s">
        <v>17</v>
      </c>
      <c r="D23" s="167" t="s">
        <v>18</v>
      </c>
      <c r="E23" s="168"/>
      <c r="F23" s="168"/>
      <c r="G23" s="168"/>
      <c r="H23" s="22">
        <v>0</v>
      </c>
      <c r="I23" s="23">
        <v>0</v>
      </c>
      <c r="J23" s="7"/>
    </row>
    <row r="24" spans="1:13" ht="35.25" customHeight="1" x14ac:dyDescent="0.2">
      <c r="A24" s="7"/>
      <c r="B24" s="7"/>
      <c r="C24" s="18" t="s">
        <v>19</v>
      </c>
      <c r="D24" s="155" t="s">
        <v>20</v>
      </c>
      <c r="E24" s="156"/>
      <c r="F24" s="156"/>
      <c r="G24" s="156"/>
      <c r="H24" s="22">
        <v>0</v>
      </c>
      <c r="I24" s="23">
        <v>0</v>
      </c>
      <c r="J24" s="7"/>
    </row>
    <row r="25" spans="1:13" ht="15.75" customHeight="1" x14ac:dyDescent="0.2">
      <c r="A25" s="7"/>
      <c r="B25" s="7"/>
      <c r="C25" s="24" t="s">
        <v>60</v>
      </c>
      <c r="D25" s="171" t="s">
        <v>59</v>
      </c>
      <c r="E25" s="172"/>
      <c r="F25" s="172"/>
      <c r="G25" s="172"/>
      <c r="H25" s="25">
        <v>0</v>
      </c>
      <c r="I25" s="23">
        <v>0</v>
      </c>
      <c r="J25" s="7"/>
    </row>
    <row r="26" spans="1:13" ht="15.75" customHeight="1" x14ac:dyDescent="0.2">
      <c r="A26" s="7"/>
      <c r="B26" s="7"/>
      <c r="C26" s="17" t="s">
        <v>54</v>
      </c>
      <c r="D26" s="173" t="s">
        <v>67</v>
      </c>
      <c r="E26" s="184"/>
      <c r="F26" s="156"/>
      <c r="G26" s="156"/>
      <c r="H26" s="16">
        <f>H27+H28+H29+H30+H31</f>
        <v>0</v>
      </c>
      <c r="I26" s="16">
        <f>I27+I28+I29+I30+I31</f>
        <v>81000</v>
      </c>
      <c r="J26" s="7"/>
    </row>
    <row r="27" spans="1:13" ht="15.75" customHeight="1" x14ac:dyDescent="0.2">
      <c r="A27" s="7"/>
      <c r="B27" s="7"/>
      <c r="C27" s="18" t="s">
        <v>21</v>
      </c>
      <c r="D27" s="167" t="s">
        <v>22</v>
      </c>
      <c r="E27" s="168"/>
      <c r="F27" s="168"/>
      <c r="G27" s="168"/>
      <c r="H27" s="22">
        <v>0</v>
      </c>
      <c r="I27" s="23">
        <v>0</v>
      </c>
      <c r="J27" s="7"/>
    </row>
    <row r="28" spans="1:13" ht="15.75" customHeight="1" x14ac:dyDescent="0.2">
      <c r="A28" s="7"/>
      <c r="B28" s="7"/>
      <c r="C28" s="18" t="s">
        <v>23</v>
      </c>
      <c r="D28" s="167" t="s">
        <v>24</v>
      </c>
      <c r="E28" s="168"/>
      <c r="F28" s="168"/>
      <c r="G28" s="168"/>
      <c r="H28" s="22">
        <v>0</v>
      </c>
      <c r="I28" s="23">
        <v>81000</v>
      </c>
      <c r="J28" s="7"/>
      <c r="M28" s="2"/>
    </row>
    <row r="29" spans="1:13" ht="15.75" customHeight="1" x14ac:dyDescent="0.2">
      <c r="A29" s="7"/>
      <c r="B29" s="7"/>
      <c r="C29" s="18" t="s">
        <v>25</v>
      </c>
      <c r="D29" s="167" t="s">
        <v>26</v>
      </c>
      <c r="E29" s="168"/>
      <c r="F29" s="168"/>
      <c r="G29" s="168"/>
      <c r="H29" s="22">
        <v>0</v>
      </c>
      <c r="I29" s="23">
        <v>0</v>
      </c>
      <c r="J29" s="7"/>
    </row>
    <row r="30" spans="1:13" ht="15.75" x14ac:dyDescent="0.2">
      <c r="A30" s="7"/>
      <c r="B30" s="7"/>
      <c r="C30" s="18" t="s">
        <v>27</v>
      </c>
      <c r="D30" s="167" t="s">
        <v>28</v>
      </c>
      <c r="E30" s="168"/>
      <c r="F30" s="168"/>
      <c r="G30" s="168"/>
      <c r="H30" s="22">
        <v>0</v>
      </c>
      <c r="I30" s="23">
        <v>0</v>
      </c>
      <c r="J30" s="7"/>
    </row>
    <row r="31" spans="1:13" ht="15.75" customHeight="1" x14ac:dyDescent="0.2">
      <c r="A31" s="7"/>
      <c r="B31" s="7"/>
      <c r="C31" s="18" t="s">
        <v>29</v>
      </c>
      <c r="D31" s="155" t="s">
        <v>30</v>
      </c>
      <c r="E31" s="156"/>
      <c r="F31" s="156"/>
      <c r="G31" s="156"/>
      <c r="H31" s="23">
        <v>0</v>
      </c>
      <c r="I31" s="23">
        <v>0</v>
      </c>
      <c r="J31" s="7"/>
    </row>
    <row r="32" spans="1:13" ht="81" customHeight="1" x14ac:dyDescent="0.2">
      <c r="A32" s="7"/>
      <c r="B32" s="7"/>
      <c r="C32" s="17" t="s">
        <v>55</v>
      </c>
      <c r="D32" s="173" t="s">
        <v>68</v>
      </c>
      <c r="E32" s="184"/>
      <c r="F32" s="156"/>
      <c r="G32" s="156"/>
      <c r="H32" s="15">
        <f>H33+H34+H35+H36+H37</f>
        <v>0</v>
      </c>
      <c r="I32" s="16">
        <f>I33+I34+I35+I36+I37</f>
        <v>0</v>
      </c>
      <c r="J32" s="7"/>
    </row>
    <row r="33" spans="1:10" ht="15.75" customHeight="1" x14ac:dyDescent="0.2">
      <c r="A33" s="7"/>
      <c r="B33" s="7"/>
      <c r="C33" s="18" t="s">
        <v>31</v>
      </c>
      <c r="D33" s="167" t="s">
        <v>22</v>
      </c>
      <c r="E33" s="168"/>
      <c r="F33" s="168"/>
      <c r="G33" s="168"/>
      <c r="H33" s="22">
        <v>0</v>
      </c>
      <c r="I33" s="23">
        <v>0</v>
      </c>
      <c r="J33" s="7"/>
    </row>
    <row r="34" spans="1:10" ht="15.75" customHeight="1" x14ac:dyDescent="0.2">
      <c r="A34" s="7"/>
      <c r="B34" s="7"/>
      <c r="C34" s="18" t="s">
        <v>32</v>
      </c>
      <c r="D34" s="167" t="s">
        <v>24</v>
      </c>
      <c r="E34" s="168"/>
      <c r="F34" s="168"/>
      <c r="G34" s="168"/>
      <c r="H34" s="22">
        <v>0</v>
      </c>
      <c r="I34" s="23">
        <v>0</v>
      </c>
      <c r="J34" s="7"/>
    </row>
    <row r="35" spans="1:10" ht="15.75" customHeight="1" x14ac:dyDescent="0.2">
      <c r="A35" s="7"/>
      <c r="B35" s="7"/>
      <c r="C35" s="18" t="s">
        <v>33</v>
      </c>
      <c r="D35" s="167" t="s">
        <v>26</v>
      </c>
      <c r="E35" s="168"/>
      <c r="F35" s="168"/>
      <c r="G35" s="168"/>
      <c r="H35" s="22">
        <v>0</v>
      </c>
      <c r="I35" s="23">
        <v>0</v>
      </c>
      <c r="J35" s="7"/>
    </row>
    <row r="36" spans="1:10" ht="15.75" x14ac:dyDescent="0.2">
      <c r="A36" s="7"/>
      <c r="B36" s="7"/>
      <c r="C36" s="18" t="s">
        <v>34</v>
      </c>
      <c r="D36" s="167" t="s">
        <v>28</v>
      </c>
      <c r="E36" s="168"/>
      <c r="F36" s="168"/>
      <c r="G36" s="168"/>
      <c r="H36" s="22">
        <v>0</v>
      </c>
      <c r="I36" s="23">
        <v>0</v>
      </c>
      <c r="J36" s="7"/>
    </row>
    <row r="37" spans="1:10" ht="15.75" customHeight="1" x14ac:dyDescent="0.2">
      <c r="A37" s="7"/>
      <c r="B37" s="7"/>
      <c r="C37" s="18" t="s">
        <v>35</v>
      </c>
      <c r="D37" s="155" t="s">
        <v>30</v>
      </c>
      <c r="E37" s="156"/>
      <c r="F37" s="156"/>
      <c r="G37" s="156"/>
      <c r="H37" s="22">
        <v>0</v>
      </c>
      <c r="I37" s="23">
        <v>0</v>
      </c>
      <c r="J37" s="7"/>
    </row>
    <row r="38" spans="1:10" ht="30.75" customHeight="1" x14ac:dyDescent="0.2">
      <c r="A38" s="7"/>
      <c r="B38" s="7"/>
      <c r="C38" s="13">
        <v>3</v>
      </c>
      <c r="D38" s="155" t="s">
        <v>36</v>
      </c>
      <c r="E38" s="156"/>
      <c r="F38" s="156"/>
      <c r="G38" s="156"/>
      <c r="H38" s="145">
        <f>H39+H40</f>
        <v>234210.18</v>
      </c>
      <c r="I38" s="16">
        <f>I39+I40</f>
        <v>1130482.1499999999</v>
      </c>
      <c r="J38" s="7"/>
    </row>
    <row r="39" spans="1:10" ht="30.75" customHeight="1" x14ac:dyDescent="0.2">
      <c r="A39" s="7"/>
      <c r="B39" s="7"/>
      <c r="C39" s="17" t="s">
        <v>56</v>
      </c>
      <c r="D39" s="155" t="s">
        <v>37</v>
      </c>
      <c r="E39" s="156"/>
      <c r="F39" s="156"/>
      <c r="G39" s="156"/>
      <c r="H39" s="145">
        <v>234210.18</v>
      </c>
      <c r="I39" s="16">
        <v>1049482.1499999999</v>
      </c>
      <c r="J39" s="7"/>
    </row>
    <row r="40" spans="1:10" ht="79.5" customHeight="1" x14ac:dyDescent="0.2">
      <c r="A40" s="7"/>
      <c r="B40" s="7"/>
      <c r="C40" s="17" t="s">
        <v>57</v>
      </c>
      <c r="D40" s="155" t="s">
        <v>38</v>
      </c>
      <c r="E40" s="156"/>
      <c r="F40" s="156"/>
      <c r="G40" s="156"/>
      <c r="H40" s="146">
        <f>H41+H42+H43+H44+H45</f>
        <v>0</v>
      </c>
      <c r="I40" s="16">
        <f>I41+I42+I43+I44+I45</f>
        <v>81000</v>
      </c>
      <c r="J40" s="7"/>
    </row>
    <row r="41" spans="1:10" ht="15.75" customHeight="1" x14ac:dyDescent="0.2">
      <c r="A41" s="7"/>
      <c r="B41" s="7"/>
      <c r="C41" s="18" t="s">
        <v>39</v>
      </c>
      <c r="D41" s="167" t="s">
        <v>22</v>
      </c>
      <c r="E41" s="168"/>
      <c r="F41" s="168"/>
      <c r="G41" s="168"/>
      <c r="H41" s="147">
        <v>0</v>
      </c>
      <c r="I41" s="23">
        <v>0</v>
      </c>
      <c r="J41" s="7"/>
    </row>
    <row r="42" spans="1:10" ht="15.75" customHeight="1" x14ac:dyDescent="0.2">
      <c r="A42" s="7"/>
      <c r="B42" s="7"/>
      <c r="C42" s="18" t="s">
        <v>40</v>
      </c>
      <c r="D42" s="167" t="s">
        <v>24</v>
      </c>
      <c r="E42" s="168"/>
      <c r="F42" s="168"/>
      <c r="G42" s="168"/>
      <c r="H42" s="147">
        <v>0</v>
      </c>
      <c r="I42" s="23">
        <v>81000</v>
      </c>
      <c r="J42" s="7"/>
    </row>
    <row r="43" spans="1:10" ht="15.75" customHeight="1" x14ac:dyDescent="0.2">
      <c r="A43" s="7"/>
      <c r="B43" s="7"/>
      <c r="C43" s="18" t="s">
        <v>41</v>
      </c>
      <c r="D43" s="167" t="s">
        <v>26</v>
      </c>
      <c r="E43" s="168"/>
      <c r="F43" s="168"/>
      <c r="G43" s="168"/>
      <c r="H43" s="147">
        <v>0</v>
      </c>
      <c r="I43" s="23">
        <v>0</v>
      </c>
      <c r="J43" s="7"/>
    </row>
    <row r="44" spans="1:10" ht="15.75" x14ac:dyDescent="0.2">
      <c r="A44" s="7"/>
      <c r="B44" s="7"/>
      <c r="C44" s="18" t="s">
        <v>42</v>
      </c>
      <c r="D44" s="167" t="s">
        <v>28</v>
      </c>
      <c r="E44" s="168"/>
      <c r="F44" s="168"/>
      <c r="G44" s="168"/>
      <c r="H44" s="147">
        <v>0</v>
      </c>
      <c r="I44" s="23">
        <v>0</v>
      </c>
      <c r="J44" s="7"/>
    </row>
    <row r="45" spans="1:10" ht="15.75" customHeight="1" x14ac:dyDescent="0.2">
      <c r="A45" s="7"/>
      <c r="B45" s="7"/>
      <c r="C45" s="18" t="s">
        <v>43</v>
      </c>
      <c r="D45" s="155" t="s">
        <v>30</v>
      </c>
      <c r="E45" s="156"/>
      <c r="F45" s="156"/>
      <c r="G45" s="156"/>
      <c r="H45" s="148">
        <v>0</v>
      </c>
      <c r="I45" s="23">
        <v>0</v>
      </c>
      <c r="J45" s="7"/>
    </row>
    <row r="46" spans="1:10" ht="35.25" customHeight="1" x14ac:dyDescent="0.2">
      <c r="A46" s="7"/>
      <c r="B46" s="7"/>
      <c r="C46" s="13">
        <v>4</v>
      </c>
      <c r="D46" s="155" t="s">
        <v>44</v>
      </c>
      <c r="E46" s="156"/>
      <c r="F46" s="156"/>
      <c r="G46" s="156"/>
      <c r="H46" s="145">
        <f>H14+H16-H39</f>
        <v>234857.58000000002</v>
      </c>
      <c r="I46" s="16">
        <v>0</v>
      </c>
      <c r="J46" s="7"/>
    </row>
    <row r="47" spans="1:10" ht="15.75" customHeight="1" x14ac:dyDescent="0.2">
      <c r="A47" s="7"/>
      <c r="B47" s="7"/>
      <c r="C47" s="165" t="s">
        <v>45</v>
      </c>
      <c r="D47" s="166"/>
      <c r="E47" s="166"/>
      <c r="F47" s="166"/>
      <c r="G47" s="166"/>
      <c r="H47" s="14">
        <v>54000</v>
      </c>
      <c r="I47" s="16">
        <v>126000</v>
      </c>
      <c r="J47" s="7"/>
    </row>
    <row r="48" spans="1:10" ht="15.75" customHeight="1" x14ac:dyDescent="0.2">
      <c r="A48" s="7"/>
      <c r="B48" s="7"/>
      <c r="C48" s="7"/>
      <c r="D48" s="7"/>
      <c r="E48" s="7"/>
      <c r="F48" s="7"/>
      <c r="G48" s="7"/>
      <c r="H48" s="7"/>
      <c r="I48" s="7"/>
      <c r="J48" s="7"/>
    </row>
    <row r="49" spans="1:10" ht="15.75" customHeight="1" x14ac:dyDescent="0.2">
      <c r="A49" s="7"/>
      <c r="B49" s="7"/>
      <c r="C49" s="7"/>
      <c r="D49" s="162" t="s">
        <v>93</v>
      </c>
      <c r="E49" s="162"/>
      <c r="F49" s="162"/>
      <c r="G49" s="162"/>
      <c r="H49" s="162"/>
      <c r="I49" s="162"/>
      <c r="J49" s="7"/>
    </row>
    <row r="50" spans="1:10" ht="15.75" x14ac:dyDescent="0.2">
      <c r="A50" s="7"/>
      <c r="B50" s="7"/>
      <c r="C50" s="7"/>
      <c r="D50" s="163" t="s">
        <v>94</v>
      </c>
      <c r="E50" s="163"/>
      <c r="F50" s="163"/>
      <c r="G50" s="163"/>
      <c r="H50" s="163"/>
      <c r="I50" s="163"/>
      <c r="J50" s="7"/>
    </row>
    <row r="51" spans="1:10" ht="15.75" x14ac:dyDescent="0.2">
      <c r="A51" s="7"/>
      <c r="B51" s="7"/>
      <c r="C51" s="26"/>
      <c r="D51" s="163" t="s">
        <v>114</v>
      </c>
      <c r="E51" s="163"/>
      <c r="F51" s="163"/>
      <c r="G51" s="163"/>
      <c r="H51" s="163"/>
      <c r="I51" s="163"/>
      <c r="J51" s="163"/>
    </row>
    <row r="52" spans="1:10" x14ac:dyDescent="0.2">
      <c r="A52" s="7"/>
      <c r="B52" s="7"/>
      <c r="C52" s="36"/>
      <c r="D52" s="36"/>
      <c r="E52" s="7"/>
      <c r="F52" s="7"/>
      <c r="G52" s="7"/>
      <c r="H52" s="7"/>
      <c r="I52" s="7"/>
      <c r="J52" s="7"/>
    </row>
    <row r="53" spans="1:10" ht="80.25" customHeight="1" x14ac:dyDescent="0.2">
      <c r="A53" s="7"/>
      <c r="B53" s="7"/>
      <c r="C53" s="234"/>
      <c r="D53" s="234"/>
      <c r="E53" s="149" t="s">
        <v>106</v>
      </c>
      <c r="F53" s="149" t="s">
        <v>64</v>
      </c>
      <c r="G53" s="149" t="s">
        <v>63</v>
      </c>
      <c r="H53" s="29" t="s">
        <v>112</v>
      </c>
      <c r="I53" s="7"/>
      <c r="J53" s="7"/>
    </row>
    <row r="54" spans="1:10" x14ac:dyDescent="0.2">
      <c r="A54" s="7"/>
      <c r="B54" s="7"/>
      <c r="C54" s="233"/>
      <c r="D54" s="233"/>
      <c r="E54" s="150">
        <v>2</v>
      </c>
      <c r="F54" s="150">
        <v>3</v>
      </c>
      <c r="G54" s="150">
        <v>4</v>
      </c>
      <c r="H54" s="150">
        <v>5</v>
      </c>
      <c r="I54" s="7"/>
      <c r="J54" s="7"/>
    </row>
    <row r="55" spans="1:10" ht="15.75" x14ac:dyDescent="0.2">
      <c r="A55" s="7"/>
      <c r="B55" s="7"/>
      <c r="C55" s="232"/>
      <c r="D55" s="232"/>
      <c r="E55" s="107">
        <f>H38+H47</f>
        <v>288210.18</v>
      </c>
      <c r="F55" s="151">
        <v>1256482.1499999999</v>
      </c>
      <c r="G55" s="32">
        <v>65830540</v>
      </c>
      <c r="H55" s="95">
        <f>G55-F55</f>
        <v>64574057.850000001</v>
      </c>
      <c r="I55" s="7"/>
      <c r="J55" s="7"/>
    </row>
    <row r="56" spans="1:10" x14ac:dyDescent="0.2">
      <c r="A56" s="7"/>
      <c r="B56" s="7"/>
      <c r="C56" s="36"/>
      <c r="D56" s="36"/>
      <c r="E56" s="7"/>
      <c r="F56" s="38"/>
      <c r="G56" s="7"/>
      <c r="H56" s="7"/>
      <c r="I56" s="7"/>
      <c r="J56" s="7"/>
    </row>
    <row r="57" spans="1:10" x14ac:dyDescent="0.2">
      <c r="A57" s="7"/>
      <c r="B57" s="7"/>
      <c r="C57" s="36"/>
      <c r="D57" s="36"/>
      <c r="E57" s="34"/>
      <c r="F57" s="38"/>
      <c r="G57" s="7"/>
      <c r="H57" s="34"/>
      <c r="I57" s="34"/>
      <c r="J57" s="7"/>
    </row>
    <row r="58" spans="1:10" x14ac:dyDescent="0.2">
      <c r="F58" s="6"/>
      <c r="G58" s="6"/>
      <c r="H58" s="6"/>
      <c r="I58" s="6"/>
    </row>
    <row r="59" spans="1:10" x14ac:dyDescent="0.2">
      <c r="F59" s="6"/>
      <c r="G59" s="6"/>
      <c r="H59" s="6"/>
      <c r="I59" s="6"/>
    </row>
  </sheetData>
  <mergeCells count="46">
    <mergeCell ref="D12:G12"/>
    <mergeCell ref="F2:I2"/>
    <mergeCell ref="G3:I3"/>
    <mergeCell ref="D6:I6"/>
    <mergeCell ref="D7:I7"/>
    <mergeCell ref="D8:J8"/>
    <mergeCell ref="D24:G24"/>
    <mergeCell ref="D13:G13"/>
    <mergeCell ref="D14:G14"/>
    <mergeCell ref="D15:G15"/>
    <mergeCell ref="D16:G16"/>
    <mergeCell ref="D18:G18"/>
    <mergeCell ref="D19:G19"/>
    <mergeCell ref="D20:G20"/>
    <mergeCell ref="D21:G21"/>
    <mergeCell ref="D22:G22"/>
    <mergeCell ref="D23:G23"/>
    <mergeCell ref="D36:G36"/>
    <mergeCell ref="D25:G25"/>
    <mergeCell ref="D26:G26"/>
    <mergeCell ref="D27:G27"/>
    <mergeCell ref="D28:G28"/>
    <mergeCell ref="D29:G29"/>
    <mergeCell ref="D30:G30"/>
    <mergeCell ref="D31:G31"/>
    <mergeCell ref="D32:G32"/>
    <mergeCell ref="D33:G33"/>
    <mergeCell ref="D34:G34"/>
    <mergeCell ref="D35:G35"/>
    <mergeCell ref="D49:I49"/>
    <mergeCell ref="D37:G37"/>
    <mergeCell ref="D38:G38"/>
    <mergeCell ref="D39:G39"/>
    <mergeCell ref="D40:G40"/>
    <mergeCell ref="D41:G41"/>
    <mergeCell ref="D42:G42"/>
    <mergeCell ref="D43:G43"/>
    <mergeCell ref="D44:G44"/>
    <mergeCell ref="D45:G45"/>
    <mergeCell ref="D46:G46"/>
    <mergeCell ref="C47:G47"/>
    <mergeCell ref="C55:D55"/>
    <mergeCell ref="C54:D54"/>
    <mergeCell ref="C53:D53"/>
    <mergeCell ref="D50:I50"/>
    <mergeCell ref="D51:J51"/>
  </mergeCells>
  <pageMargins left="0.7" right="0.7" top="0.75" bottom="0.75" header="0.3" footer="0.3"/>
  <pageSetup paperSize="9" scale="70" orientation="portrait" horizontalDpi="4294967293" verticalDpi="4294967293" r:id="rId1"/>
  <rowBreaks count="1" manualBreakCount="1">
    <brk id="3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6"/>
  <sheetViews>
    <sheetView view="pageBreakPreview" zoomScale="60" zoomScaleNormal="100" workbookViewId="0">
      <selection sqref="A1:A1048576"/>
    </sheetView>
  </sheetViews>
  <sheetFormatPr defaultRowHeight="12.75" x14ac:dyDescent="0.2"/>
  <cols>
    <col min="3" max="3" width="9.33203125" customWidth="1"/>
    <col min="4" max="4" width="18.5" customWidth="1"/>
    <col min="5" max="5" width="19.6640625" customWidth="1"/>
    <col min="6" max="6" width="21" customWidth="1"/>
    <col min="7" max="7" width="18.1640625" customWidth="1"/>
    <col min="8" max="8" width="11.6640625" customWidth="1"/>
  </cols>
  <sheetData>
    <row r="1" spans="1:7" ht="15.75" x14ac:dyDescent="0.2">
      <c r="A1" s="7"/>
      <c r="B1" s="7"/>
      <c r="C1" s="7"/>
      <c r="D1" s="7"/>
      <c r="E1" s="7"/>
      <c r="F1" s="41" t="s">
        <v>72</v>
      </c>
      <c r="G1" s="7"/>
    </row>
    <row r="2" spans="1:7" ht="15.75" x14ac:dyDescent="0.2">
      <c r="A2" s="7"/>
      <c r="B2" s="7"/>
      <c r="C2" s="7"/>
      <c r="D2" s="169" t="s">
        <v>0</v>
      </c>
      <c r="E2" s="169"/>
      <c r="F2" s="169"/>
      <c r="G2" s="7"/>
    </row>
    <row r="3" spans="1:7" ht="15.75" x14ac:dyDescent="0.2">
      <c r="A3" s="7"/>
      <c r="B3" s="7"/>
      <c r="C3" s="7"/>
      <c r="D3" s="7"/>
      <c r="E3" s="170" t="s">
        <v>118</v>
      </c>
      <c r="F3" s="169"/>
      <c r="G3" s="7"/>
    </row>
    <row r="4" spans="1:7" x14ac:dyDescent="0.2">
      <c r="A4" s="7"/>
      <c r="B4" s="7"/>
      <c r="C4" s="7"/>
      <c r="D4" s="7"/>
      <c r="E4" s="7"/>
      <c r="F4" s="7"/>
      <c r="G4" s="7"/>
    </row>
    <row r="5" spans="1:7" x14ac:dyDescent="0.2">
      <c r="A5" s="7"/>
      <c r="B5" s="7"/>
      <c r="C5" s="7"/>
      <c r="D5" s="7"/>
      <c r="E5" s="7"/>
      <c r="F5" s="7"/>
      <c r="G5" s="7"/>
    </row>
    <row r="6" spans="1:7" ht="15.75" customHeight="1" x14ac:dyDescent="0.2">
      <c r="A6" s="7"/>
      <c r="B6" s="7"/>
      <c r="C6" s="162" t="s">
        <v>92</v>
      </c>
      <c r="D6" s="162"/>
      <c r="E6" s="162"/>
      <c r="F6" s="162"/>
      <c r="G6" s="7"/>
    </row>
    <row r="7" spans="1:7" ht="15.75" x14ac:dyDescent="0.2">
      <c r="A7" s="7"/>
      <c r="B7" s="7"/>
      <c r="C7" s="163" t="s">
        <v>96</v>
      </c>
      <c r="D7" s="163"/>
      <c r="E7" s="163"/>
      <c r="F7" s="163"/>
      <c r="G7" s="7"/>
    </row>
    <row r="8" spans="1:7" ht="15.75" x14ac:dyDescent="0.2">
      <c r="A8" s="7"/>
      <c r="B8" s="7"/>
      <c r="C8" s="163" t="s">
        <v>110</v>
      </c>
      <c r="D8" s="163"/>
      <c r="E8" s="163"/>
      <c r="F8" s="163"/>
      <c r="G8" s="163"/>
    </row>
    <row r="9" spans="1:7" x14ac:dyDescent="0.2">
      <c r="A9" s="7"/>
      <c r="B9" s="7"/>
      <c r="C9" s="7"/>
      <c r="D9" s="7"/>
      <c r="E9" s="7"/>
      <c r="F9" s="7"/>
      <c r="G9" s="7"/>
    </row>
    <row r="10" spans="1:7" x14ac:dyDescent="0.2">
      <c r="A10" s="7"/>
      <c r="B10" s="7"/>
      <c r="C10" s="7"/>
      <c r="D10" s="7"/>
      <c r="E10" s="7"/>
      <c r="F10" s="7"/>
      <c r="G10" s="7"/>
    </row>
    <row r="11" spans="1:7" ht="15.75" x14ac:dyDescent="0.2">
      <c r="A11" s="7"/>
      <c r="B11" s="7"/>
      <c r="C11" s="7"/>
      <c r="D11" s="7"/>
      <c r="E11" s="7"/>
      <c r="F11" s="41"/>
      <c r="G11" s="43" t="s">
        <v>50</v>
      </c>
    </row>
    <row r="12" spans="1:7" ht="63" x14ac:dyDescent="0.2">
      <c r="A12" s="7"/>
      <c r="B12" s="8" t="s">
        <v>49</v>
      </c>
      <c r="C12" s="178" t="s">
        <v>3</v>
      </c>
      <c r="D12" s="179"/>
      <c r="E12" s="179"/>
      <c r="F12" s="9" t="s">
        <v>105</v>
      </c>
      <c r="G12" s="9" t="s">
        <v>107</v>
      </c>
    </row>
    <row r="13" spans="1:7" ht="14.25" customHeight="1" x14ac:dyDescent="0.2">
      <c r="A13" s="10"/>
      <c r="B13" s="11">
        <v>1</v>
      </c>
      <c r="C13" s="207">
        <v>2</v>
      </c>
      <c r="D13" s="208"/>
      <c r="E13" s="208"/>
      <c r="F13" s="12">
        <v>3</v>
      </c>
      <c r="G13" s="47">
        <v>4</v>
      </c>
    </row>
    <row r="14" spans="1:7" ht="31.5" customHeight="1" x14ac:dyDescent="0.2">
      <c r="A14" s="7"/>
      <c r="B14" s="13">
        <v>1</v>
      </c>
      <c r="C14" s="182" t="s">
        <v>4</v>
      </c>
      <c r="D14" s="183"/>
      <c r="E14" s="183"/>
      <c r="F14" s="15">
        <v>520.70000000000005</v>
      </c>
      <c r="G14" s="23"/>
    </row>
    <row r="15" spans="1:7" ht="31.5" customHeight="1" x14ac:dyDescent="0.2">
      <c r="A15" s="7"/>
      <c r="B15" s="13">
        <v>2</v>
      </c>
      <c r="C15" s="155" t="s">
        <v>5</v>
      </c>
      <c r="D15" s="156"/>
      <c r="E15" s="156"/>
      <c r="F15" s="16" t="e">
        <f>F16+F26+F32</f>
        <v>#VALUE!</v>
      </c>
      <c r="G15" s="16">
        <f>G16+G26+G32</f>
        <v>293325.38</v>
      </c>
    </row>
    <row r="16" spans="1:7" ht="31.5" customHeight="1" x14ac:dyDescent="0.2">
      <c r="A16" s="7"/>
      <c r="B16" s="17" t="s">
        <v>53</v>
      </c>
      <c r="C16" s="173" t="s">
        <v>46</v>
      </c>
      <c r="D16" s="184"/>
      <c r="E16" s="184"/>
      <c r="F16" s="16" t="e">
        <f>F17+F18+F19+F24+F25</f>
        <v>#VALUE!</v>
      </c>
      <c r="G16" s="16">
        <f>G17+G18+G19+G24+G25</f>
        <v>283204.3</v>
      </c>
    </row>
    <row r="17" spans="1:7" ht="21" customHeight="1" x14ac:dyDescent="0.2">
      <c r="A17" s="7"/>
      <c r="B17" s="18" t="s">
        <v>7</v>
      </c>
      <c r="C17" s="19" t="s">
        <v>65</v>
      </c>
      <c r="D17" s="20"/>
      <c r="E17" s="21"/>
      <c r="F17" s="22">
        <v>0</v>
      </c>
      <c r="G17" s="23">
        <v>0</v>
      </c>
    </row>
    <row r="18" spans="1:7" ht="31.5" customHeight="1" x14ac:dyDescent="0.2">
      <c r="A18" s="7"/>
      <c r="B18" s="18" t="s">
        <v>8</v>
      </c>
      <c r="C18" s="185" t="s">
        <v>66</v>
      </c>
      <c r="D18" s="186"/>
      <c r="E18" s="186"/>
      <c r="F18" s="16">
        <v>43204.3</v>
      </c>
      <c r="G18" s="16">
        <v>283204.3</v>
      </c>
    </row>
    <row r="19" spans="1:7" ht="31.5" customHeight="1" x14ac:dyDescent="0.2">
      <c r="A19" s="7"/>
      <c r="B19" s="18" t="s">
        <v>9</v>
      </c>
      <c r="C19" s="155" t="s">
        <v>10</v>
      </c>
      <c r="D19" s="156"/>
      <c r="E19" s="156"/>
      <c r="F19" s="22" t="e">
        <f>F20+F21+F22+F23</f>
        <v>#VALUE!</v>
      </c>
      <c r="G19" s="23">
        <f>G20+G21+G22+G23</f>
        <v>0</v>
      </c>
    </row>
    <row r="20" spans="1:7" ht="31.5" customHeight="1" x14ac:dyDescent="0.2">
      <c r="A20" s="7"/>
      <c r="B20" s="18" t="s">
        <v>11</v>
      </c>
      <c r="C20" s="155" t="s">
        <v>12</v>
      </c>
      <c r="D20" s="156"/>
      <c r="E20" s="156"/>
      <c r="F20" s="22" t="s">
        <v>52</v>
      </c>
      <c r="G20" s="23">
        <v>0</v>
      </c>
    </row>
    <row r="21" spans="1:7" ht="31.5" customHeight="1" x14ac:dyDescent="0.2">
      <c r="A21" s="7"/>
      <c r="B21" s="18" t="s">
        <v>13</v>
      </c>
      <c r="C21" s="155" t="s">
        <v>14</v>
      </c>
      <c r="D21" s="156"/>
      <c r="E21" s="156"/>
      <c r="F21" s="23">
        <v>0</v>
      </c>
      <c r="G21" s="23">
        <v>0</v>
      </c>
    </row>
    <row r="22" spans="1:7" ht="31.5" customHeight="1" x14ac:dyDescent="0.2">
      <c r="A22" s="7"/>
      <c r="B22" s="18" t="s">
        <v>15</v>
      </c>
      <c r="C22" s="155" t="s">
        <v>16</v>
      </c>
      <c r="D22" s="156"/>
      <c r="E22" s="156"/>
      <c r="F22" s="22" t="s">
        <v>52</v>
      </c>
      <c r="G22" s="23">
        <v>0</v>
      </c>
    </row>
    <row r="23" spans="1:7" ht="31.5" customHeight="1" x14ac:dyDescent="0.2">
      <c r="A23" s="7"/>
      <c r="B23" s="18" t="s">
        <v>17</v>
      </c>
      <c r="C23" s="167" t="s">
        <v>18</v>
      </c>
      <c r="D23" s="168"/>
      <c r="E23" s="168"/>
      <c r="F23" s="22" t="s">
        <v>52</v>
      </c>
      <c r="G23" s="23">
        <v>0</v>
      </c>
    </row>
    <row r="24" spans="1:7" ht="31.5" customHeight="1" x14ac:dyDescent="0.2">
      <c r="A24" s="7"/>
      <c r="B24" s="18" t="s">
        <v>19</v>
      </c>
      <c r="C24" s="155" t="s">
        <v>20</v>
      </c>
      <c r="D24" s="156"/>
      <c r="E24" s="156"/>
      <c r="F24" s="22" t="s">
        <v>52</v>
      </c>
      <c r="G24" s="23">
        <v>0</v>
      </c>
    </row>
    <row r="25" spans="1:7" ht="31.5" customHeight="1" x14ac:dyDescent="0.2">
      <c r="A25" s="7"/>
      <c r="B25" s="24" t="s">
        <v>60</v>
      </c>
      <c r="C25" s="171" t="s">
        <v>59</v>
      </c>
      <c r="D25" s="172"/>
      <c r="E25" s="172"/>
      <c r="F25" s="25">
        <v>0</v>
      </c>
      <c r="G25" s="23">
        <v>0</v>
      </c>
    </row>
    <row r="26" spans="1:7" ht="77.25" customHeight="1" x14ac:dyDescent="0.2">
      <c r="A26" s="7"/>
      <c r="B26" s="17" t="s">
        <v>54</v>
      </c>
      <c r="C26" s="173" t="s">
        <v>67</v>
      </c>
      <c r="D26" s="156"/>
      <c r="E26" s="156"/>
      <c r="F26" s="16" t="e">
        <f>F27+F28+F29+F30+F31</f>
        <v>#VALUE!</v>
      </c>
      <c r="G26" s="16">
        <f>G27+G28+G29+G30+G31</f>
        <v>10121.08</v>
      </c>
    </row>
    <row r="27" spans="1:7" ht="15.75" customHeight="1" x14ac:dyDescent="0.2">
      <c r="A27" s="7"/>
      <c r="B27" s="18" t="s">
        <v>21</v>
      </c>
      <c r="C27" s="167" t="s">
        <v>22</v>
      </c>
      <c r="D27" s="168"/>
      <c r="E27" s="168"/>
      <c r="F27" s="22" t="s">
        <v>52</v>
      </c>
      <c r="G27" s="23">
        <v>0</v>
      </c>
    </row>
    <row r="28" spans="1:7" ht="15.75" x14ac:dyDescent="0.2">
      <c r="A28" s="7"/>
      <c r="B28" s="18" t="s">
        <v>23</v>
      </c>
      <c r="C28" s="167" t="s">
        <v>24</v>
      </c>
      <c r="D28" s="168"/>
      <c r="E28" s="168"/>
      <c r="F28" s="22" t="s">
        <v>52</v>
      </c>
      <c r="G28" s="23">
        <v>0</v>
      </c>
    </row>
    <row r="29" spans="1:7" ht="15.75" x14ac:dyDescent="0.2">
      <c r="A29" s="7"/>
      <c r="B29" s="18" t="s">
        <v>25</v>
      </c>
      <c r="C29" s="167" t="s">
        <v>26</v>
      </c>
      <c r="D29" s="168"/>
      <c r="E29" s="168"/>
      <c r="F29" s="22">
        <v>0</v>
      </c>
      <c r="G29" s="23">
        <v>0</v>
      </c>
    </row>
    <row r="30" spans="1:7" ht="15.75" x14ac:dyDescent="0.2">
      <c r="A30" s="7"/>
      <c r="B30" s="18" t="s">
        <v>27</v>
      </c>
      <c r="C30" s="167" t="s">
        <v>28</v>
      </c>
      <c r="D30" s="168"/>
      <c r="E30" s="168"/>
      <c r="F30" s="22" t="s">
        <v>52</v>
      </c>
      <c r="G30" s="23">
        <v>0</v>
      </c>
    </row>
    <row r="31" spans="1:7" ht="15.75" customHeight="1" x14ac:dyDescent="0.2">
      <c r="A31" s="7"/>
      <c r="B31" s="18" t="s">
        <v>29</v>
      </c>
      <c r="C31" s="155" t="s">
        <v>30</v>
      </c>
      <c r="D31" s="156"/>
      <c r="E31" s="156"/>
      <c r="F31" s="23">
        <v>0</v>
      </c>
      <c r="G31" s="23">
        <v>10121.08</v>
      </c>
    </row>
    <row r="32" spans="1:7" ht="96.75" customHeight="1" x14ac:dyDescent="0.2">
      <c r="A32" s="7"/>
      <c r="B32" s="17" t="s">
        <v>55</v>
      </c>
      <c r="C32" s="173" t="s">
        <v>68</v>
      </c>
      <c r="D32" s="156"/>
      <c r="E32" s="156"/>
      <c r="F32" s="15" t="s">
        <v>52</v>
      </c>
      <c r="G32" s="16">
        <f>G33+G34+G35+G36+G37</f>
        <v>0</v>
      </c>
    </row>
    <row r="33" spans="1:7" ht="15.75" customHeight="1" x14ac:dyDescent="0.2">
      <c r="A33" s="7"/>
      <c r="B33" s="18" t="s">
        <v>31</v>
      </c>
      <c r="C33" s="167" t="s">
        <v>22</v>
      </c>
      <c r="D33" s="168"/>
      <c r="E33" s="168"/>
      <c r="F33" s="22" t="s">
        <v>52</v>
      </c>
      <c r="G33" s="23">
        <v>0</v>
      </c>
    </row>
    <row r="34" spans="1:7" ht="15.75" x14ac:dyDescent="0.2">
      <c r="A34" s="7"/>
      <c r="B34" s="18" t="s">
        <v>32</v>
      </c>
      <c r="C34" s="167" t="s">
        <v>24</v>
      </c>
      <c r="D34" s="168"/>
      <c r="E34" s="168"/>
      <c r="F34" s="22" t="s">
        <v>52</v>
      </c>
      <c r="G34" s="23">
        <v>0</v>
      </c>
    </row>
    <row r="35" spans="1:7" ht="15.75" x14ac:dyDescent="0.2">
      <c r="A35" s="7"/>
      <c r="B35" s="18" t="s">
        <v>33</v>
      </c>
      <c r="C35" s="167" t="s">
        <v>26</v>
      </c>
      <c r="D35" s="168"/>
      <c r="E35" s="168"/>
      <c r="F35" s="22" t="s">
        <v>52</v>
      </c>
      <c r="G35" s="23">
        <v>0</v>
      </c>
    </row>
    <row r="36" spans="1:7" ht="15.75" x14ac:dyDescent="0.2">
      <c r="A36" s="7"/>
      <c r="B36" s="18" t="s">
        <v>34</v>
      </c>
      <c r="C36" s="167" t="s">
        <v>28</v>
      </c>
      <c r="D36" s="168"/>
      <c r="E36" s="168"/>
      <c r="F36" s="22" t="s">
        <v>52</v>
      </c>
      <c r="G36" s="23">
        <v>0</v>
      </c>
    </row>
    <row r="37" spans="1:7" ht="15.75" customHeight="1" x14ac:dyDescent="0.2">
      <c r="A37" s="7"/>
      <c r="B37" s="18" t="s">
        <v>35</v>
      </c>
      <c r="C37" s="155" t="s">
        <v>30</v>
      </c>
      <c r="D37" s="156"/>
      <c r="E37" s="156"/>
      <c r="F37" s="22" t="s">
        <v>52</v>
      </c>
      <c r="G37" s="23">
        <v>0</v>
      </c>
    </row>
    <row r="38" spans="1:7" ht="35.25" customHeight="1" x14ac:dyDescent="0.2">
      <c r="A38" s="7"/>
      <c r="B38" s="13">
        <v>3</v>
      </c>
      <c r="C38" s="155" t="s">
        <v>36</v>
      </c>
      <c r="D38" s="156"/>
      <c r="E38" s="156"/>
      <c r="F38" s="15" t="e">
        <f>F39+F40</f>
        <v>#VALUE!</v>
      </c>
      <c r="G38" s="16">
        <f>G39+G40</f>
        <v>293325.38</v>
      </c>
    </row>
    <row r="39" spans="1:7" ht="34.5" customHeight="1" x14ac:dyDescent="0.2">
      <c r="A39" s="7"/>
      <c r="B39" s="17" t="s">
        <v>56</v>
      </c>
      <c r="C39" s="155" t="s">
        <v>37</v>
      </c>
      <c r="D39" s="156"/>
      <c r="E39" s="156"/>
      <c r="F39" s="15">
        <v>43725</v>
      </c>
      <c r="G39" s="16">
        <v>283204.3</v>
      </c>
    </row>
    <row r="40" spans="1:7" ht="81.75" customHeight="1" x14ac:dyDescent="0.2">
      <c r="A40" s="7"/>
      <c r="B40" s="17" t="s">
        <v>57</v>
      </c>
      <c r="C40" s="155" t="s">
        <v>38</v>
      </c>
      <c r="D40" s="156"/>
      <c r="E40" s="156"/>
      <c r="F40" s="16" t="e">
        <f>F41+F42+F43+F44+F45</f>
        <v>#VALUE!</v>
      </c>
      <c r="G40" s="16">
        <f>G41+G42+G43+G44+G45</f>
        <v>10121.08</v>
      </c>
    </row>
    <row r="41" spans="1:7" ht="15.75" customHeight="1" x14ac:dyDescent="0.2">
      <c r="A41" s="7"/>
      <c r="B41" s="18" t="s">
        <v>39</v>
      </c>
      <c r="C41" s="167" t="s">
        <v>22</v>
      </c>
      <c r="D41" s="168"/>
      <c r="E41" s="168"/>
      <c r="F41" s="22" t="s">
        <v>52</v>
      </c>
      <c r="G41" s="23">
        <v>0</v>
      </c>
    </row>
    <row r="42" spans="1:7" ht="15.75" x14ac:dyDescent="0.2">
      <c r="A42" s="7"/>
      <c r="B42" s="18" t="s">
        <v>40</v>
      </c>
      <c r="C42" s="167" t="s">
        <v>24</v>
      </c>
      <c r="D42" s="168"/>
      <c r="E42" s="168"/>
      <c r="F42" s="22" t="s">
        <v>52</v>
      </c>
      <c r="G42" s="23">
        <v>0</v>
      </c>
    </row>
    <row r="43" spans="1:7" ht="15.75" x14ac:dyDescent="0.2">
      <c r="A43" s="7"/>
      <c r="B43" s="18" t="s">
        <v>41</v>
      </c>
      <c r="C43" s="167" t="s">
        <v>26</v>
      </c>
      <c r="D43" s="168"/>
      <c r="E43" s="168"/>
      <c r="F43" s="22">
        <v>0</v>
      </c>
      <c r="G43" s="23">
        <v>0</v>
      </c>
    </row>
    <row r="44" spans="1:7" ht="15.75" x14ac:dyDescent="0.2">
      <c r="A44" s="7"/>
      <c r="B44" s="18" t="s">
        <v>42</v>
      </c>
      <c r="C44" s="167" t="s">
        <v>28</v>
      </c>
      <c r="D44" s="168"/>
      <c r="E44" s="168"/>
      <c r="F44" s="22" t="s">
        <v>52</v>
      </c>
      <c r="G44" s="23">
        <v>0</v>
      </c>
    </row>
    <row r="45" spans="1:7" ht="15.75" customHeight="1" x14ac:dyDescent="0.2">
      <c r="A45" s="7"/>
      <c r="B45" s="18" t="s">
        <v>43</v>
      </c>
      <c r="C45" s="155" t="s">
        <v>30</v>
      </c>
      <c r="D45" s="156"/>
      <c r="E45" s="156"/>
      <c r="F45" s="23">
        <v>0</v>
      </c>
      <c r="G45" s="23">
        <v>10121.08</v>
      </c>
    </row>
    <row r="46" spans="1:7" ht="36.75" customHeight="1" x14ac:dyDescent="0.2">
      <c r="A46" s="7"/>
      <c r="B46" s="13">
        <v>4</v>
      </c>
      <c r="C46" s="155" t="s">
        <v>44</v>
      </c>
      <c r="D46" s="156"/>
      <c r="E46" s="156"/>
      <c r="F46" s="15" t="e">
        <f>F14+F16-F39</f>
        <v>#VALUE!</v>
      </c>
      <c r="G46" s="16">
        <f>L1</f>
        <v>0</v>
      </c>
    </row>
    <row r="47" spans="1:7" ht="15.75" customHeight="1" x14ac:dyDescent="0.2">
      <c r="A47" s="7"/>
      <c r="B47" s="165" t="s">
        <v>45</v>
      </c>
      <c r="C47" s="166"/>
      <c r="D47" s="166"/>
      <c r="E47" s="166"/>
      <c r="F47" s="14">
        <v>29900</v>
      </c>
      <c r="G47" s="16">
        <v>113600</v>
      </c>
    </row>
    <row r="48" spans="1:7" x14ac:dyDescent="0.2">
      <c r="A48" s="7"/>
      <c r="B48" s="7"/>
      <c r="C48" s="7"/>
      <c r="D48" s="7"/>
      <c r="E48" s="7"/>
      <c r="F48" s="7"/>
      <c r="G48" s="7"/>
    </row>
    <row r="49" spans="1:7" ht="15.75" customHeight="1" x14ac:dyDescent="0.2">
      <c r="A49" s="7"/>
      <c r="B49" s="7"/>
      <c r="C49" s="162" t="s">
        <v>93</v>
      </c>
      <c r="D49" s="162"/>
      <c r="E49" s="162"/>
      <c r="F49" s="162"/>
      <c r="G49" s="7"/>
    </row>
    <row r="50" spans="1:7" ht="15.75" x14ac:dyDescent="0.2">
      <c r="A50" s="7"/>
      <c r="B50" s="7"/>
      <c r="C50" s="163" t="s">
        <v>96</v>
      </c>
      <c r="D50" s="163"/>
      <c r="E50" s="163"/>
      <c r="F50" s="163"/>
      <c r="G50" s="7"/>
    </row>
    <row r="51" spans="1:7" ht="15.75" x14ac:dyDescent="0.2">
      <c r="A51" s="7"/>
      <c r="B51" s="26"/>
      <c r="C51" s="163" t="s">
        <v>103</v>
      </c>
      <c r="D51" s="163"/>
      <c r="E51" s="163"/>
      <c r="F51" s="163"/>
      <c r="G51" s="163"/>
    </row>
    <row r="52" spans="1:7" x14ac:dyDescent="0.2">
      <c r="A52" s="7"/>
      <c r="B52" s="7"/>
      <c r="C52" s="7"/>
      <c r="D52" s="7"/>
      <c r="E52" s="7"/>
      <c r="F52" s="7"/>
      <c r="G52" s="7"/>
    </row>
    <row r="53" spans="1:7" ht="104.25" customHeight="1" x14ac:dyDescent="0.2">
      <c r="A53" s="7"/>
      <c r="B53" s="157" t="s">
        <v>106</v>
      </c>
      <c r="C53" s="158"/>
      <c r="D53" s="27" t="s">
        <v>64</v>
      </c>
      <c r="E53" s="28" t="s">
        <v>63</v>
      </c>
      <c r="F53" s="29" t="s">
        <v>112</v>
      </c>
      <c r="G53" s="7"/>
    </row>
    <row r="54" spans="1:7" x14ac:dyDescent="0.2">
      <c r="A54" s="7"/>
      <c r="B54" s="174">
        <v>1</v>
      </c>
      <c r="C54" s="175"/>
      <c r="D54" s="30">
        <v>2</v>
      </c>
      <c r="E54" s="31">
        <v>3</v>
      </c>
      <c r="F54" s="31">
        <v>4</v>
      </c>
      <c r="G54" s="7"/>
    </row>
    <row r="55" spans="1:7" ht="15.75" x14ac:dyDescent="0.2">
      <c r="A55" s="7"/>
      <c r="B55" s="176" t="e">
        <f>F38+F47</f>
        <v>#VALUE!</v>
      </c>
      <c r="C55" s="177"/>
      <c r="D55" s="35">
        <v>406925.38</v>
      </c>
      <c r="E55" s="32">
        <v>65830540</v>
      </c>
      <c r="F55" s="33">
        <f>E55-D55</f>
        <v>65423614.619999997</v>
      </c>
      <c r="G55" s="7"/>
    </row>
    <row r="56" spans="1:7" x14ac:dyDescent="0.2">
      <c r="A56" s="7"/>
      <c r="B56" s="7"/>
      <c r="C56" s="7"/>
      <c r="D56" s="34"/>
      <c r="E56" s="7"/>
      <c r="F56" s="7"/>
      <c r="G56" s="7"/>
    </row>
  </sheetData>
  <mergeCells count="46">
    <mergeCell ref="C12:E12"/>
    <mergeCell ref="D2:F2"/>
    <mergeCell ref="E3:F3"/>
    <mergeCell ref="C6:F6"/>
    <mergeCell ref="C7:F7"/>
    <mergeCell ref="C8:G8"/>
    <mergeCell ref="C24:E24"/>
    <mergeCell ref="C13:E13"/>
    <mergeCell ref="C14:E14"/>
    <mergeCell ref="C15:E15"/>
    <mergeCell ref="C16:E16"/>
    <mergeCell ref="C18:E18"/>
    <mergeCell ref="C19:E19"/>
    <mergeCell ref="C20:E20"/>
    <mergeCell ref="C21:E21"/>
    <mergeCell ref="C22:E22"/>
    <mergeCell ref="C23:E23"/>
    <mergeCell ref="C36:E36"/>
    <mergeCell ref="C25:E25"/>
    <mergeCell ref="C26:E26"/>
    <mergeCell ref="C27:E27"/>
    <mergeCell ref="C28:E28"/>
    <mergeCell ref="C29:E29"/>
    <mergeCell ref="C30:E30"/>
    <mergeCell ref="C31:E31"/>
    <mergeCell ref="C32:E32"/>
    <mergeCell ref="C33:E33"/>
    <mergeCell ref="C34:E34"/>
    <mergeCell ref="C35:E35"/>
    <mergeCell ref="C49:F49"/>
    <mergeCell ref="C37:E37"/>
    <mergeCell ref="C38:E38"/>
    <mergeCell ref="C39:E39"/>
    <mergeCell ref="C40:E40"/>
    <mergeCell ref="C41:E41"/>
    <mergeCell ref="C42:E42"/>
    <mergeCell ref="C43:E43"/>
    <mergeCell ref="C44:E44"/>
    <mergeCell ref="C45:E45"/>
    <mergeCell ref="C46:E46"/>
    <mergeCell ref="B47:E47"/>
    <mergeCell ref="C50:F50"/>
    <mergeCell ref="B53:C53"/>
    <mergeCell ref="B54:C54"/>
    <mergeCell ref="B55:C55"/>
    <mergeCell ref="C51:G51"/>
  </mergeCells>
  <pageMargins left="0.7" right="0.7" top="0.75" bottom="0.75" header="0.3" footer="0.3"/>
  <pageSetup paperSize="9" scale="92"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68"/>
  <sheetViews>
    <sheetView view="pageBreakPreview" zoomScale="60" zoomScaleNormal="100" workbookViewId="0">
      <selection activeCell="F3" sqref="F3:G3"/>
    </sheetView>
  </sheetViews>
  <sheetFormatPr defaultRowHeight="12.75" x14ac:dyDescent="0.2"/>
  <cols>
    <col min="5" max="5" width="17.33203125" customWidth="1"/>
    <col min="6" max="6" width="23.5" customWidth="1"/>
    <col min="7" max="7" width="19" customWidth="1"/>
    <col min="8" max="8" width="16.5" customWidth="1"/>
    <col min="9" max="9" width="13.33203125" customWidth="1"/>
    <col min="10" max="10" width="10.1640625" bestFit="1" customWidth="1"/>
  </cols>
  <sheetData>
    <row r="1" spans="1:14" ht="15.75" x14ac:dyDescent="0.2">
      <c r="A1" s="109"/>
      <c r="B1" s="109"/>
      <c r="C1" s="109"/>
      <c r="D1" s="109"/>
      <c r="E1" s="109"/>
      <c r="F1" s="109"/>
      <c r="G1" s="110" t="s">
        <v>73</v>
      </c>
      <c r="H1" s="109"/>
    </row>
    <row r="2" spans="1:14" ht="15.75" x14ac:dyDescent="0.2">
      <c r="A2" s="109"/>
      <c r="B2" s="109"/>
      <c r="C2" s="109"/>
      <c r="D2" s="109"/>
      <c r="E2" s="262" t="s">
        <v>0</v>
      </c>
      <c r="F2" s="262"/>
      <c r="G2" s="262"/>
      <c r="H2" s="109"/>
    </row>
    <row r="3" spans="1:14" ht="15.75" x14ac:dyDescent="0.2">
      <c r="A3" s="109"/>
      <c r="B3" s="109"/>
      <c r="C3" s="109"/>
      <c r="D3" s="109"/>
      <c r="E3" s="109"/>
      <c r="F3" s="263" t="s">
        <v>118</v>
      </c>
      <c r="G3" s="262"/>
      <c r="H3" s="109"/>
      <c r="I3" s="109"/>
    </row>
    <row r="4" spans="1:14" x14ac:dyDescent="0.2">
      <c r="A4" s="109"/>
      <c r="B4" s="109"/>
      <c r="C4" s="109"/>
      <c r="D4" s="109"/>
      <c r="E4" s="109"/>
      <c r="F4" s="109"/>
      <c r="G4" s="109"/>
      <c r="H4" s="109"/>
      <c r="I4" s="109"/>
    </row>
    <row r="5" spans="1:14" x14ac:dyDescent="0.2">
      <c r="A5" s="109"/>
      <c r="B5" s="109"/>
      <c r="C5" s="109"/>
      <c r="D5" s="109"/>
      <c r="E5" s="109"/>
      <c r="F5" s="109"/>
      <c r="G5" s="109"/>
      <c r="H5" s="109"/>
      <c r="I5" s="109"/>
    </row>
    <row r="6" spans="1:14" ht="15.75" customHeight="1" x14ac:dyDescent="0.2">
      <c r="A6" s="109"/>
      <c r="B6" s="109"/>
      <c r="C6" s="109"/>
      <c r="D6" s="243" t="s">
        <v>92</v>
      </c>
      <c r="E6" s="243"/>
      <c r="F6" s="243"/>
      <c r="G6" s="243"/>
      <c r="H6" s="109"/>
      <c r="I6" s="109"/>
    </row>
    <row r="7" spans="1:14" ht="15.75" x14ac:dyDescent="0.2">
      <c r="A7" s="109"/>
      <c r="B7" s="109"/>
      <c r="C7" s="109"/>
      <c r="D7" s="236" t="s">
        <v>97</v>
      </c>
      <c r="E7" s="236"/>
      <c r="F7" s="236"/>
      <c r="G7" s="236"/>
      <c r="H7" s="109"/>
      <c r="I7" s="109"/>
    </row>
    <row r="8" spans="1:14" ht="15.75" x14ac:dyDescent="0.2">
      <c r="A8" s="109"/>
      <c r="B8" s="109"/>
      <c r="C8" s="109"/>
      <c r="D8" s="236" t="s">
        <v>114</v>
      </c>
      <c r="E8" s="236"/>
      <c r="F8" s="236"/>
      <c r="G8" s="236"/>
      <c r="H8" s="236"/>
      <c r="I8" s="109"/>
    </row>
    <row r="9" spans="1:14" x14ac:dyDescent="0.2">
      <c r="A9" s="109"/>
      <c r="B9" s="109"/>
      <c r="C9" s="109"/>
      <c r="D9" s="109"/>
      <c r="E9" s="109"/>
      <c r="F9" s="109"/>
      <c r="G9" s="109"/>
      <c r="H9" s="109"/>
      <c r="I9" s="109"/>
    </row>
    <row r="10" spans="1:14" x14ac:dyDescent="0.2">
      <c r="A10" s="109"/>
      <c r="B10" s="109"/>
      <c r="C10" s="109"/>
      <c r="D10" s="109"/>
      <c r="E10" s="109"/>
      <c r="F10" s="109"/>
      <c r="G10" s="109"/>
      <c r="H10" s="109"/>
      <c r="I10" s="109"/>
    </row>
    <row r="11" spans="1:14" ht="15.75" x14ac:dyDescent="0.2">
      <c r="A11" s="109"/>
      <c r="B11" s="109"/>
      <c r="C11" s="109"/>
      <c r="D11" s="109"/>
      <c r="E11" s="109"/>
      <c r="F11" s="109"/>
      <c r="G11" s="110"/>
      <c r="H11" s="111" t="s">
        <v>50</v>
      </c>
      <c r="I11" s="109"/>
    </row>
    <row r="12" spans="1:14" ht="63" x14ac:dyDescent="0.2">
      <c r="A12" s="109"/>
      <c r="B12" s="109"/>
      <c r="C12" s="112" t="s">
        <v>49</v>
      </c>
      <c r="D12" s="260" t="s">
        <v>3</v>
      </c>
      <c r="E12" s="261"/>
      <c r="F12" s="261"/>
      <c r="G12" s="113" t="s">
        <v>105</v>
      </c>
      <c r="H12" s="113" t="s">
        <v>107</v>
      </c>
      <c r="I12" s="109"/>
    </row>
    <row r="13" spans="1:14" x14ac:dyDescent="0.2">
      <c r="A13" s="114"/>
      <c r="B13" s="114"/>
      <c r="C13" s="115">
        <v>1</v>
      </c>
      <c r="D13" s="253">
        <v>2</v>
      </c>
      <c r="E13" s="254"/>
      <c r="F13" s="254"/>
      <c r="G13" s="116">
        <v>3</v>
      </c>
      <c r="H13" s="117">
        <v>4</v>
      </c>
      <c r="I13" s="109"/>
    </row>
    <row r="14" spans="1:14" ht="15.75" customHeight="1" x14ac:dyDescent="0.2">
      <c r="A14" s="109"/>
      <c r="B14" s="109"/>
      <c r="C14" s="118">
        <v>1</v>
      </c>
      <c r="D14" s="255" t="s">
        <v>4</v>
      </c>
      <c r="E14" s="256"/>
      <c r="F14" s="256"/>
      <c r="G14" s="119">
        <v>81182.559999999998</v>
      </c>
      <c r="H14" s="120"/>
      <c r="I14" s="109"/>
    </row>
    <row r="15" spans="1:14" ht="36" customHeight="1" x14ac:dyDescent="0.2">
      <c r="A15" s="109"/>
      <c r="B15" s="109"/>
      <c r="C15" s="118">
        <v>2</v>
      </c>
      <c r="D15" s="244" t="s">
        <v>5</v>
      </c>
      <c r="E15" s="245"/>
      <c r="F15" s="245"/>
      <c r="G15" s="119">
        <f>G16+G26+G32</f>
        <v>27143</v>
      </c>
      <c r="H15" s="119">
        <f>H16+H26+H32</f>
        <v>888593.7300000001</v>
      </c>
      <c r="I15" s="109"/>
    </row>
    <row r="16" spans="1:14" ht="50.25" customHeight="1" x14ac:dyDescent="0.2">
      <c r="A16" s="109"/>
      <c r="B16" s="109"/>
      <c r="C16" s="121" t="s">
        <v>53</v>
      </c>
      <c r="D16" s="252" t="s">
        <v>46</v>
      </c>
      <c r="E16" s="257"/>
      <c r="F16" s="257"/>
      <c r="G16" s="119">
        <f>G17+G18+G19+G24+G25</f>
        <v>16468</v>
      </c>
      <c r="H16" s="119">
        <f>H17+H18+H19+H24+H25</f>
        <v>845050.82000000007</v>
      </c>
      <c r="I16" s="109"/>
      <c r="N16" s="49"/>
    </row>
    <row r="17" spans="1:14" ht="19.5" customHeight="1" x14ac:dyDescent="0.2">
      <c r="A17" s="109"/>
      <c r="B17" s="109"/>
      <c r="C17" s="122" t="s">
        <v>7</v>
      </c>
      <c r="D17" s="123" t="s">
        <v>65</v>
      </c>
      <c r="E17" s="124"/>
      <c r="F17" s="125"/>
      <c r="G17" s="126">
        <v>0</v>
      </c>
      <c r="H17" s="120">
        <v>0</v>
      </c>
      <c r="I17" s="109"/>
      <c r="N17" s="49"/>
    </row>
    <row r="18" spans="1:14" ht="24.75" customHeight="1" x14ac:dyDescent="0.2">
      <c r="A18" s="109"/>
      <c r="B18" s="109"/>
      <c r="C18" s="122" t="s">
        <v>8</v>
      </c>
      <c r="D18" s="258" t="s">
        <v>66</v>
      </c>
      <c r="E18" s="259"/>
      <c r="F18" s="259"/>
      <c r="G18" s="126">
        <v>0</v>
      </c>
      <c r="H18" s="120">
        <v>0</v>
      </c>
      <c r="I18" s="109"/>
    </row>
    <row r="19" spans="1:14" ht="34.5" customHeight="1" x14ac:dyDescent="0.2">
      <c r="A19" s="109"/>
      <c r="B19" s="109"/>
      <c r="C19" s="122" t="s">
        <v>9</v>
      </c>
      <c r="D19" s="244" t="s">
        <v>10</v>
      </c>
      <c r="E19" s="245"/>
      <c r="F19" s="245"/>
      <c r="G19" s="126">
        <f>G22+G21+G20</f>
        <v>16468</v>
      </c>
      <c r="H19" s="120">
        <f>H20+H21+H22+H23</f>
        <v>685050.82000000007</v>
      </c>
      <c r="I19" s="109"/>
    </row>
    <row r="20" spans="1:14" ht="34.5" customHeight="1" x14ac:dyDescent="0.2">
      <c r="A20" s="109"/>
      <c r="B20" s="109"/>
      <c r="C20" s="122" t="s">
        <v>11</v>
      </c>
      <c r="D20" s="244" t="s">
        <v>12</v>
      </c>
      <c r="E20" s="245"/>
      <c r="F20" s="245"/>
      <c r="G20" s="126" t="s">
        <v>52</v>
      </c>
      <c r="H20" s="120">
        <v>0</v>
      </c>
      <c r="I20" s="109"/>
    </row>
    <row r="21" spans="1:14" ht="34.5" customHeight="1" x14ac:dyDescent="0.2">
      <c r="A21" s="109"/>
      <c r="B21" s="109"/>
      <c r="C21" s="122" t="s">
        <v>13</v>
      </c>
      <c r="D21" s="244" t="s">
        <v>14</v>
      </c>
      <c r="E21" s="245"/>
      <c r="F21" s="245"/>
      <c r="G21" s="120">
        <v>16468</v>
      </c>
      <c r="H21" s="120">
        <v>381268</v>
      </c>
      <c r="I21" s="109"/>
    </row>
    <row r="22" spans="1:14" ht="34.5" customHeight="1" x14ac:dyDescent="0.2">
      <c r="A22" s="109"/>
      <c r="B22" s="109"/>
      <c r="C22" s="122" t="s">
        <v>15</v>
      </c>
      <c r="D22" s="244" t="s">
        <v>16</v>
      </c>
      <c r="E22" s="245"/>
      <c r="F22" s="245"/>
      <c r="G22" s="126">
        <v>0</v>
      </c>
      <c r="H22" s="120">
        <v>303782.82</v>
      </c>
      <c r="I22" s="109"/>
    </row>
    <row r="23" spans="1:14" ht="34.5" customHeight="1" x14ac:dyDescent="0.2">
      <c r="A23" s="109"/>
      <c r="B23" s="109"/>
      <c r="C23" s="122" t="s">
        <v>17</v>
      </c>
      <c r="D23" s="246" t="s">
        <v>18</v>
      </c>
      <c r="E23" s="247"/>
      <c r="F23" s="247"/>
      <c r="G23" s="126" t="s">
        <v>52</v>
      </c>
      <c r="H23" s="120">
        <v>0</v>
      </c>
      <c r="I23" s="109"/>
    </row>
    <row r="24" spans="1:14" ht="34.5" customHeight="1" x14ac:dyDescent="0.2">
      <c r="A24" s="109"/>
      <c r="B24" s="109"/>
      <c r="C24" s="122" t="s">
        <v>19</v>
      </c>
      <c r="D24" s="244" t="s">
        <v>20</v>
      </c>
      <c r="E24" s="245"/>
      <c r="F24" s="245"/>
      <c r="G24" s="126">
        <v>0</v>
      </c>
      <c r="H24" s="120">
        <v>160000</v>
      </c>
      <c r="I24" s="109"/>
    </row>
    <row r="25" spans="1:14" ht="18" customHeight="1" x14ac:dyDescent="0.2">
      <c r="A25" s="109"/>
      <c r="B25" s="109"/>
      <c r="C25" s="127" t="s">
        <v>60</v>
      </c>
      <c r="D25" s="250" t="s">
        <v>59</v>
      </c>
      <c r="E25" s="251"/>
      <c r="F25" s="251"/>
      <c r="G25" s="128">
        <v>0</v>
      </c>
      <c r="H25" s="120">
        <v>0</v>
      </c>
      <c r="I25" s="109"/>
    </row>
    <row r="26" spans="1:14" ht="82.5" customHeight="1" x14ac:dyDescent="0.2">
      <c r="A26" s="109"/>
      <c r="B26" s="109"/>
      <c r="C26" s="121" t="s">
        <v>54</v>
      </c>
      <c r="D26" s="252" t="s">
        <v>67</v>
      </c>
      <c r="E26" s="245"/>
      <c r="F26" s="245"/>
      <c r="G26" s="119">
        <f>G31+G30+G29+G28+G27</f>
        <v>8250</v>
      </c>
      <c r="H26" s="119">
        <f>H27+H28+H29+H30+H31</f>
        <v>41117.910000000003</v>
      </c>
      <c r="I26" s="109"/>
    </row>
    <row r="27" spans="1:14" ht="15.75" customHeight="1" x14ac:dyDescent="0.2">
      <c r="A27" s="109"/>
      <c r="B27" s="109"/>
      <c r="C27" s="122" t="s">
        <v>21</v>
      </c>
      <c r="D27" s="246" t="s">
        <v>22</v>
      </c>
      <c r="E27" s="247"/>
      <c r="F27" s="247"/>
      <c r="G27" s="126" t="s">
        <v>52</v>
      </c>
      <c r="H27" s="120">
        <v>0</v>
      </c>
      <c r="I27" s="109"/>
    </row>
    <row r="28" spans="1:14" ht="15.75" x14ac:dyDescent="0.2">
      <c r="A28" s="109"/>
      <c r="B28" s="109"/>
      <c r="C28" s="122" t="s">
        <v>23</v>
      </c>
      <c r="D28" s="246" t="s">
        <v>24</v>
      </c>
      <c r="E28" s="247"/>
      <c r="F28" s="247"/>
      <c r="G28" s="126" t="s">
        <v>52</v>
      </c>
      <c r="H28" s="120">
        <v>0</v>
      </c>
      <c r="I28" s="109"/>
    </row>
    <row r="29" spans="1:14" ht="15.75" x14ac:dyDescent="0.2">
      <c r="A29" s="109"/>
      <c r="B29" s="109"/>
      <c r="C29" s="122" t="s">
        <v>25</v>
      </c>
      <c r="D29" s="246" t="s">
        <v>26</v>
      </c>
      <c r="E29" s="247"/>
      <c r="F29" s="247"/>
      <c r="G29" s="126">
        <v>0</v>
      </c>
      <c r="H29" s="120">
        <v>0</v>
      </c>
      <c r="I29" s="109"/>
    </row>
    <row r="30" spans="1:14" ht="15.75" x14ac:dyDescent="0.2">
      <c r="A30" s="109"/>
      <c r="B30" s="109"/>
      <c r="C30" s="122" t="s">
        <v>27</v>
      </c>
      <c r="D30" s="246" t="s">
        <v>28</v>
      </c>
      <c r="E30" s="247"/>
      <c r="F30" s="247"/>
      <c r="G30" s="126" t="s">
        <v>52</v>
      </c>
      <c r="H30" s="120">
        <v>0</v>
      </c>
      <c r="I30" s="109"/>
    </row>
    <row r="31" spans="1:14" ht="15.75" customHeight="1" x14ac:dyDescent="0.2">
      <c r="A31" s="109"/>
      <c r="B31" s="109"/>
      <c r="C31" s="122" t="s">
        <v>29</v>
      </c>
      <c r="D31" s="244" t="s">
        <v>30</v>
      </c>
      <c r="E31" s="245"/>
      <c r="F31" s="245"/>
      <c r="G31" s="120">
        <v>8250</v>
      </c>
      <c r="H31" s="120">
        <v>41117.910000000003</v>
      </c>
      <c r="I31" s="109"/>
    </row>
    <row r="32" spans="1:14" ht="82.5" customHeight="1" x14ac:dyDescent="0.2">
      <c r="A32" s="109"/>
      <c r="B32" s="109"/>
      <c r="C32" s="121" t="s">
        <v>55</v>
      </c>
      <c r="D32" s="252" t="s">
        <v>68</v>
      </c>
      <c r="E32" s="245"/>
      <c r="F32" s="245"/>
      <c r="G32" s="129">
        <f>G33+G34+G35+G36+G37</f>
        <v>2425</v>
      </c>
      <c r="H32" s="119">
        <f>H33+H34+H35+H36+H37</f>
        <v>2425</v>
      </c>
      <c r="I32" s="109"/>
    </row>
    <row r="33" spans="1:9" ht="15.75" customHeight="1" x14ac:dyDescent="0.2">
      <c r="A33" s="109"/>
      <c r="B33" s="109"/>
      <c r="C33" s="122" t="s">
        <v>31</v>
      </c>
      <c r="D33" s="246" t="s">
        <v>22</v>
      </c>
      <c r="E33" s="247"/>
      <c r="F33" s="247"/>
      <c r="G33" s="126" t="s">
        <v>52</v>
      </c>
      <c r="H33" s="120">
        <v>0</v>
      </c>
      <c r="I33" s="109"/>
    </row>
    <row r="34" spans="1:9" ht="15.75" x14ac:dyDescent="0.2">
      <c r="A34" s="109"/>
      <c r="B34" s="109"/>
      <c r="C34" s="122" t="s">
        <v>32</v>
      </c>
      <c r="D34" s="246" t="s">
        <v>24</v>
      </c>
      <c r="E34" s="247"/>
      <c r="F34" s="247"/>
      <c r="G34" s="126" t="s">
        <v>52</v>
      </c>
      <c r="H34" s="120">
        <v>0</v>
      </c>
      <c r="I34" s="109"/>
    </row>
    <row r="35" spans="1:9" ht="15.75" x14ac:dyDescent="0.2">
      <c r="A35" s="109"/>
      <c r="B35" s="109"/>
      <c r="C35" s="122" t="s">
        <v>33</v>
      </c>
      <c r="D35" s="246" t="s">
        <v>26</v>
      </c>
      <c r="E35" s="247"/>
      <c r="F35" s="247"/>
      <c r="G35" s="126" t="s">
        <v>52</v>
      </c>
      <c r="H35" s="120">
        <v>0</v>
      </c>
      <c r="I35" s="109"/>
    </row>
    <row r="36" spans="1:9" ht="15.75" x14ac:dyDescent="0.2">
      <c r="A36" s="109"/>
      <c r="B36" s="109"/>
      <c r="C36" s="122" t="s">
        <v>34</v>
      </c>
      <c r="D36" s="246" t="s">
        <v>28</v>
      </c>
      <c r="E36" s="247"/>
      <c r="F36" s="247"/>
      <c r="G36" s="126" t="s">
        <v>52</v>
      </c>
      <c r="H36" s="120">
        <v>0</v>
      </c>
      <c r="I36" s="109"/>
    </row>
    <row r="37" spans="1:9" ht="15.75" customHeight="1" x14ac:dyDescent="0.2">
      <c r="A37" s="109"/>
      <c r="B37" s="109"/>
      <c r="C37" s="122" t="s">
        <v>35</v>
      </c>
      <c r="D37" s="244" t="s">
        <v>30</v>
      </c>
      <c r="E37" s="245"/>
      <c r="F37" s="245"/>
      <c r="G37" s="126">
        <v>2425</v>
      </c>
      <c r="H37" s="120">
        <v>2425</v>
      </c>
      <c r="I37" s="109"/>
    </row>
    <row r="38" spans="1:9" ht="33.75" customHeight="1" x14ac:dyDescent="0.2">
      <c r="A38" s="109"/>
      <c r="B38" s="109"/>
      <c r="C38" s="118">
        <v>3</v>
      </c>
      <c r="D38" s="244" t="s">
        <v>36</v>
      </c>
      <c r="E38" s="245"/>
      <c r="F38" s="245"/>
      <c r="G38" s="119">
        <f>G39+G40</f>
        <v>97583.48</v>
      </c>
      <c r="H38" s="119">
        <f>H39+H40</f>
        <v>888593.73</v>
      </c>
      <c r="I38" s="109"/>
    </row>
    <row r="39" spans="1:9" ht="34.5" customHeight="1" x14ac:dyDescent="0.2">
      <c r="A39" s="109"/>
      <c r="B39" s="109"/>
      <c r="C39" s="121" t="s">
        <v>56</v>
      </c>
      <c r="D39" s="244" t="s">
        <v>37</v>
      </c>
      <c r="E39" s="245"/>
      <c r="F39" s="245"/>
      <c r="G39" s="119">
        <v>86908.479999999996</v>
      </c>
      <c r="H39" s="119">
        <v>845050.82</v>
      </c>
      <c r="I39" s="109"/>
    </row>
    <row r="40" spans="1:9" ht="80.25" customHeight="1" x14ac:dyDescent="0.2">
      <c r="A40" s="109"/>
      <c r="B40" s="109"/>
      <c r="C40" s="121" t="s">
        <v>57</v>
      </c>
      <c r="D40" s="244" t="s">
        <v>38</v>
      </c>
      <c r="E40" s="245"/>
      <c r="F40" s="245"/>
      <c r="G40" s="119">
        <f>G45+G44+G43+G42+G41</f>
        <v>10675</v>
      </c>
      <c r="H40" s="119">
        <f>H41+H42+H43+H44+H45</f>
        <v>43542.91</v>
      </c>
      <c r="I40" s="109"/>
    </row>
    <row r="41" spans="1:9" ht="15.75" customHeight="1" x14ac:dyDescent="0.2">
      <c r="A41" s="109"/>
      <c r="B41" s="109"/>
      <c r="C41" s="122" t="s">
        <v>39</v>
      </c>
      <c r="D41" s="246" t="s">
        <v>22</v>
      </c>
      <c r="E41" s="247"/>
      <c r="F41" s="247"/>
      <c r="G41" s="126" t="s">
        <v>52</v>
      </c>
      <c r="H41" s="120">
        <v>0</v>
      </c>
      <c r="I41" s="109"/>
    </row>
    <row r="42" spans="1:9" ht="15.75" x14ac:dyDescent="0.2">
      <c r="A42" s="109"/>
      <c r="B42" s="109"/>
      <c r="C42" s="122" t="s">
        <v>40</v>
      </c>
      <c r="D42" s="246" t="s">
        <v>24</v>
      </c>
      <c r="E42" s="247"/>
      <c r="F42" s="247"/>
      <c r="G42" s="126" t="s">
        <v>52</v>
      </c>
      <c r="H42" s="120">
        <v>0</v>
      </c>
      <c r="I42" s="109"/>
    </row>
    <row r="43" spans="1:9" ht="15.75" x14ac:dyDescent="0.2">
      <c r="A43" s="109"/>
      <c r="B43" s="109"/>
      <c r="C43" s="122" t="s">
        <v>41</v>
      </c>
      <c r="D43" s="246" t="s">
        <v>26</v>
      </c>
      <c r="E43" s="247"/>
      <c r="F43" s="247"/>
      <c r="G43" s="126">
        <v>0</v>
      </c>
      <c r="H43" s="120">
        <v>0</v>
      </c>
      <c r="I43" s="109"/>
    </row>
    <row r="44" spans="1:9" ht="15.75" x14ac:dyDescent="0.2">
      <c r="A44" s="109"/>
      <c r="B44" s="109"/>
      <c r="C44" s="122" t="s">
        <v>42</v>
      </c>
      <c r="D44" s="246" t="s">
        <v>28</v>
      </c>
      <c r="E44" s="247"/>
      <c r="F44" s="247"/>
      <c r="G44" s="126" t="s">
        <v>52</v>
      </c>
      <c r="H44" s="120">
        <v>0</v>
      </c>
      <c r="I44" s="109"/>
    </row>
    <row r="45" spans="1:9" ht="15.75" customHeight="1" x14ac:dyDescent="0.2">
      <c r="A45" s="109"/>
      <c r="B45" s="109"/>
      <c r="C45" s="122" t="s">
        <v>43</v>
      </c>
      <c r="D45" s="244" t="s">
        <v>30</v>
      </c>
      <c r="E45" s="245"/>
      <c r="F45" s="245"/>
      <c r="G45" s="120">
        <v>10675</v>
      </c>
      <c r="H45" s="120">
        <v>43542.91</v>
      </c>
      <c r="I45" s="109"/>
    </row>
    <row r="46" spans="1:9" ht="32.25" customHeight="1" x14ac:dyDescent="0.2">
      <c r="A46" s="109"/>
      <c r="B46" s="109"/>
      <c r="C46" s="118">
        <v>4</v>
      </c>
      <c r="D46" s="244" t="s">
        <v>44</v>
      </c>
      <c r="E46" s="245"/>
      <c r="F46" s="245"/>
      <c r="G46" s="129">
        <f>G14+G16-G39</f>
        <v>10742.080000000002</v>
      </c>
      <c r="H46" s="119">
        <v>0</v>
      </c>
      <c r="I46" s="109"/>
    </row>
    <row r="47" spans="1:9" ht="15.75" customHeight="1" x14ac:dyDescent="0.2">
      <c r="A47" s="109"/>
      <c r="B47" s="109"/>
      <c r="C47" s="248" t="s">
        <v>45</v>
      </c>
      <c r="D47" s="249"/>
      <c r="E47" s="249"/>
      <c r="F47" s="249"/>
      <c r="G47" s="130">
        <v>7500</v>
      </c>
      <c r="H47" s="119">
        <v>7500</v>
      </c>
      <c r="I47" s="109"/>
    </row>
    <row r="48" spans="1:9" x14ac:dyDescent="0.2">
      <c r="A48" s="109"/>
      <c r="B48" s="109"/>
      <c r="C48" s="109"/>
      <c r="D48" s="109"/>
      <c r="E48" s="109"/>
      <c r="F48" s="109"/>
      <c r="G48" s="109"/>
      <c r="H48" s="109"/>
      <c r="I48" s="109"/>
    </row>
    <row r="49" spans="1:9" ht="15.75" customHeight="1" x14ac:dyDescent="0.2">
      <c r="A49" s="109"/>
      <c r="B49" s="109"/>
      <c r="C49" s="109"/>
      <c r="D49" s="243" t="s">
        <v>93</v>
      </c>
      <c r="E49" s="243"/>
      <c r="F49" s="243"/>
      <c r="G49" s="243"/>
      <c r="H49" s="109"/>
      <c r="I49" s="109"/>
    </row>
    <row r="50" spans="1:9" ht="15.75" x14ac:dyDescent="0.2">
      <c r="A50" s="109"/>
      <c r="B50" s="109"/>
      <c r="C50" s="109"/>
      <c r="D50" s="236" t="s">
        <v>97</v>
      </c>
      <c r="E50" s="236"/>
      <c r="F50" s="236"/>
      <c r="G50" s="236"/>
      <c r="H50" s="109"/>
      <c r="I50" s="109"/>
    </row>
    <row r="51" spans="1:9" ht="15.75" x14ac:dyDescent="0.2">
      <c r="A51" s="109"/>
      <c r="B51" s="109"/>
      <c r="C51" s="131"/>
      <c r="D51" s="236" t="s">
        <v>114</v>
      </c>
      <c r="E51" s="236"/>
      <c r="F51" s="236"/>
      <c r="G51" s="236"/>
      <c r="H51" s="236"/>
      <c r="I51" s="109"/>
    </row>
    <row r="52" spans="1:9" x14ac:dyDescent="0.2">
      <c r="A52" s="109"/>
      <c r="B52" s="109"/>
      <c r="C52" s="109"/>
      <c r="D52" s="109"/>
      <c r="E52" s="109"/>
      <c r="F52" s="109"/>
      <c r="G52" s="109"/>
      <c r="H52" s="109"/>
      <c r="I52" s="109"/>
    </row>
    <row r="53" spans="1:9" ht="99" customHeight="1" x14ac:dyDescent="0.2">
      <c r="A53" s="109"/>
      <c r="B53" s="109"/>
      <c r="C53" s="237" t="s">
        <v>106</v>
      </c>
      <c r="D53" s="238"/>
      <c r="E53" s="132" t="s">
        <v>64</v>
      </c>
      <c r="F53" s="133" t="s">
        <v>63</v>
      </c>
      <c r="G53" s="134" t="s">
        <v>112</v>
      </c>
      <c r="H53" s="109"/>
      <c r="I53" s="109"/>
    </row>
    <row r="54" spans="1:9" x14ac:dyDescent="0.2">
      <c r="A54" s="109"/>
      <c r="B54" s="109"/>
      <c r="C54" s="239">
        <v>1</v>
      </c>
      <c r="D54" s="240"/>
      <c r="E54" s="135">
        <v>2</v>
      </c>
      <c r="F54" s="136">
        <v>3</v>
      </c>
      <c r="G54" s="136">
        <v>4</v>
      </c>
      <c r="H54" s="109"/>
      <c r="I54" s="109"/>
    </row>
    <row r="55" spans="1:9" ht="15.75" x14ac:dyDescent="0.2">
      <c r="A55" s="109"/>
      <c r="B55" s="109"/>
      <c r="C55" s="241">
        <f>G38+G47</f>
        <v>105083.48</v>
      </c>
      <c r="D55" s="242"/>
      <c r="E55" s="137">
        <v>896093.73</v>
      </c>
      <c r="F55" s="138">
        <v>65830540</v>
      </c>
      <c r="G55" s="139">
        <f>F55-E55</f>
        <v>64934446.270000003</v>
      </c>
      <c r="H55" s="109"/>
      <c r="I55" s="109"/>
    </row>
    <row r="56" spans="1:9" x14ac:dyDescent="0.2">
      <c r="A56" s="109"/>
      <c r="B56" s="109"/>
      <c r="C56" s="109"/>
      <c r="D56" s="109"/>
      <c r="E56" s="140"/>
      <c r="F56" s="141"/>
      <c r="G56" s="109"/>
      <c r="H56" s="109"/>
      <c r="I56" s="109"/>
    </row>
    <row r="57" spans="1:9" x14ac:dyDescent="0.2">
      <c r="A57" s="109"/>
      <c r="B57" s="109"/>
      <c r="C57" s="109"/>
      <c r="D57" s="109"/>
      <c r="E57" s="140"/>
      <c r="F57" s="109"/>
      <c r="G57" s="109"/>
      <c r="H57" s="109"/>
      <c r="I57" s="109"/>
    </row>
    <row r="58" spans="1:9" x14ac:dyDescent="0.2">
      <c r="E58" s="37"/>
      <c r="F58" s="6"/>
      <c r="G58" s="6"/>
      <c r="H58" s="6"/>
    </row>
    <row r="59" spans="1:9" x14ac:dyDescent="0.2">
      <c r="F59" s="6"/>
      <c r="G59" s="6"/>
      <c r="H59" s="6"/>
    </row>
    <row r="60" spans="1:9" x14ac:dyDescent="0.2">
      <c r="F60" s="6"/>
      <c r="G60" s="6"/>
      <c r="H60" s="6"/>
    </row>
    <row r="61" spans="1:9" x14ac:dyDescent="0.2">
      <c r="F61" s="6"/>
      <c r="G61" s="6"/>
      <c r="H61" s="6"/>
    </row>
    <row r="62" spans="1:9" x14ac:dyDescent="0.2">
      <c r="F62" s="6"/>
      <c r="G62" s="6"/>
      <c r="H62" s="6"/>
    </row>
    <row r="63" spans="1:9" x14ac:dyDescent="0.2">
      <c r="F63" s="6"/>
      <c r="G63" s="6"/>
      <c r="H63" s="6"/>
    </row>
    <row r="64" spans="1:9" x14ac:dyDescent="0.2">
      <c r="F64" s="6"/>
      <c r="G64" s="6"/>
      <c r="H64" s="6"/>
    </row>
    <row r="65" spans="6:8" x14ac:dyDescent="0.2">
      <c r="F65" s="6"/>
      <c r="G65" s="6"/>
      <c r="H65" s="6"/>
    </row>
    <row r="66" spans="6:8" x14ac:dyDescent="0.2">
      <c r="F66" s="6"/>
      <c r="G66" s="6"/>
      <c r="H66" s="6"/>
    </row>
    <row r="67" spans="6:8" x14ac:dyDescent="0.2">
      <c r="F67" s="6"/>
      <c r="G67" s="6"/>
      <c r="H67" s="6"/>
    </row>
    <row r="68" spans="6:8" x14ac:dyDescent="0.2">
      <c r="F68" s="6"/>
      <c r="G68" s="6"/>
      <c r="H68" s="6"/>
    </row>
  </sheetData>
  <mergeCells count="46">
    <mergeCell ref="D12:F12"/>
    <mergeCell ref="E2:G2"/>
    <mergeCell ref="F3:G3"/>
    <mergeCell ref="D6:G6"/>
    <mergeCell ref="D7:G7"/>
    <mergeCell ref="D8:H8"/>
    <mergeCell ref="D24:F24"/>
    <mergeCell ref="D13:F13"/>
    <mergeCell ref="D14:F14"/>
    <mergeCell ref="D15:F15"/>
    <mergeCell ref="D16:F16"/>
    <mergeCell ref="D18:F18"/>
    <mergeCell ref="D19:F19"/>
    <mergeCell ref="D20:F20"/>
    <mergeCell ref="D21:F21"/>
    <mergeCell ref="D22:F22"/>
    <mergeCell ref="D23:F23"/>
    <mergeCell ref="D36:F36"/>
    <mergeCell ref="D25:F25"/>
    <mergeCell ref="D26:F26"/>
    <mergeCell ref="D27:F27"/>
    <mergeCell ref="D28:F28"/>
    <mergeCell ref="D29:F29"/>
    <mergeCell ref="D30:F30"/>
    <mergeCell ref="D31:F31"/>
    <mergeCell ref="D32:F32"/>
    <mergeCell ref="D33:F33"/>
    <mergeCell ref="D34:F34"/>
    <mergeCell ref="D35:F35"/>
    <mergeCell ref="D49:G49"/>
    <mergeCell ref="D37:F37"/>
    <mergeCell ref="D38:F38"/>
    <mergeCell ref="D39:F39"/>
    <mergeCell ref="D40:F40"/>
    <mergeCell ref="D41:F41"/>
    <mergeCell ref="D42:F42"/>
    <mergeCell ref="D43:F43"/>
    <mergeCell ref="D44:F44"/>
    <mergeCell ref="D45:F45"/>
    <mergeCell ref="D46:F46"/>
    <mergeCell ref="C47:F47"/>
    <mergeCell ref="D50:G50"/>
    <mergeCell ref="C53:D53"/>
    <mergeCell ref="C54:D54"/>
    <mergeCell ref="C55:D55"/>
    <mergeCell ref="D51:H51"/>
  </mergeCells>
  <pageMargins left="0.7" right="0.7" top="0.75" bottom="0.75" header="0.3" footer="0.3"/>
  <pageSetup paperSize="9" scale="77"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Foi de lucru</vt:lpstr>
      </vt:variant>
      <vt:variant>
        <vt:i4>11</vt:i4>
      </vt:variant>
    </vt:vector>
  </HeadingPairs>
  <TitlesOfParts>
    <vt:vector size="11" baseType="lpstr">
      <vt:lpstr>Anexa 1</vt:lpstr>
      <vt:lpstr>Anexa 2</vt:lpstr>
      <vt:lpstr>Anexa 3</vt:lpstr>
      <vt:lpstr>Anexa 4</vt:lpstr>
      <vt:lpstr>Anexa 5</vt:lpstr>
      <vt:lpstr>Anexa 6</vt:lpstr>
      <vt:lpstr>Anexa 7</vt:lpstr>
      <vt:lpstr>Anexa 8</vt:lpstr>
      <vt:lpstr>Anexa 9</vt:lpstr>
      <vt:lpstr>Anexa 10</vt:lpstr>
      <vt:lpstr>Anexa 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Angheli Cristina</cp:lastModifiedBy>
  <cp:lastPrinted>2024-11-02T11:25:27Z</cp:lastPrinted>
  <dcterms:created xsi:type="dcterms:W3CDTF">2024-09-05T16:29:52Z</dcterms:created>
  <dcterms:modified xsi:type="dcterms:W3CDTF">2024-11-03T08:31:49Z</dcterms:modified>
</cp:coreProperties>
</file>