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DAD\Mapa_de_schimb_DAD\1_Ședințe_HCEC_2024\11_noiembrie\HCEC-3231-3236_26.11.2024\"/>
    </mc:Choice>
  </mc:AlternateContent>
  <bookViews>
    <workbookView xWindow="0" yWindow="0" windowWidth="15300" windowHeight="7650" activeTab="10"/>
  </bookViews>
  <sheets>
    <sheet name="Anexa 1" sheetId="3" r:id="rId1"/>
    <sheet name="Anexa 2" sheetId="8" r:id="rId2"/>
    <sheet name="Anexa 3" sheetId="11" r:id="rId3"/>
    <sheet name="Anexa 4" sheetId="15" r:id="rId4"/>
    <sheet name="Anexa 5" sheetId="16" r:id="rId5"/>
    <sheet name="Anexa 6" sheetId="7" r:id="rId6"/>
    <sheet name="Anexa 7" sheetId="10" r:id="rId7"/>
    <sheet name="Anexa 8" sheetId="9" r:id="rId8"/>
    <sheet name="Anexa 9" sheetId="12" r:id="rId9"/>
    <sheet name="Anexa 10" sheetId="14" r:id="rId10"/>
    <sheet name="Anexa 11" sheetId="13" r:id="rId11"/>
  </sheets>
  <calcPr calcId="152511"/>
</workbook>
</file>

<file path=xl/calcChain.xml><?xml version="1.0" encoding="utf-8"?>
<calcChain xmlns="http://schemas.openxmlformats.org/spreadsheetml/2006/main">
  <c r="G17" i="13" l="1"/>
  <c r="G17" i="11"/>
  <c r="F56" i="15" l="1"/>
  <c r="H44" i="3" l="1"/>
  <c r="H36" i="3"/>
  <c r="G14" i="12"/>
  <c r="G38" i="13" l="1"/>
  <c r="G36" i="13" s="1"/>
  <c r="G24" i="13"/>
  <c r="G30" i="13"/>
  <c r="G14" i="13"/>
  <c r="G44" i="13" l="1"/>
  <c r="G13" i="13"/>
  <c r="F30" i="16"/>
  <c r="F53" i="16"/>
  <c r="G38" i="16"/>
  <c r="G36" i="16" s="1"/>
  <c r="F38" i="16"/>
  <c r="F36" i="16" s="1"/>
  <c r="G30" i="16"/>
  <c r="G24" i="16"/>
  <c r="G13" i="16" s="1"/>
  <c r="F24" i="16"/>
  <c r="G14" i="16"/>
  <c r="F14" i="16"/>
  <c r="F44" i="16" s="1"/>
  <c r="F13" i="16" l="1"/>
  <c r="F64" i="9" l="1"/>
  <c r="F63" i="9"/>
  <c r="F62" i="9"/>
  <c r="F59" i="9"/>
  <c r="F60" i="9"/>
  <c r="D66" i="9"/>
  <c r="D65" i="9"/>
  <c r="F51" i="9" l="1"/>
  <c r="F30" i="9" l="1"/>
  <c r="F38" i="15" l="1"/>
  <c r="F36" i="15" s="1"/>
  <c r="F17" i="15"/>
  <c r="F14" i="15" s="1"/>
  <c r="F44" i="15" s="1"/>
  <c r="F58" i="15"/>
  <c r="F57" i="15"/>
  <c r="F48" i="15"/>
  <c r="F24" i="15"/>
  <c r="F13" i="15" l="1"/>
  <c r="G36" i="7"/>
  <c r="G13" i="7"/>
  <c r="G14" i="7"/>
  <c r="G17" i="7"/>
  <c r="F59" i="8" l="1"/>
  <c r="F56" i="8"/>
  <c r="G48" i="8"/>
  <c r="F48" i="8"/>
  <c r="G13" i="8"/>
  <c r="G36" i="8"/>
  <c r="G38" i="8"/>
  <c r="G30" i="8"/>
  <c r="G24" i="8"/>
  <c r="G13" i="10" l="1"/>
  <c r="G36" i="10"/>
  <c r="G38" i="10"/>
  <c r="G30" i="10"/>
  <c r="G24" i="10"/>
  <c r="G44" i="14" l="1"/>
  <c r="G36" i="11"/>
  <c r="G14" i="11"/>
  <c r="G13" i="11" s="1"/>
  <c r="G47" i="11"/>
  <c r="G44" i="11" l="1"/>
  <c r="C53" i="14"/>
  <c r="G36" i="14"/>
  <c r="G13" i="14"/>
  <c r="G14" i="14"/>
  <c r="F53" i="14" l="1"/>
  <c r="F38" i="14"/>
  <c r="F36" i="14" s="1"/>
  <c r="F30" i="14"/>
  <c r="F24" i="14"/>
  <c r="F17" i="14"/>
  <c r="F14" i="14" s="1"/>
  <c r="F14" i="13"/>
  <c r="F44" i="13" s="1"/>
  <c r="F30" i="13"/>
  <c r="F54" i="13"/>
  <c r="F53" i="13"/>
  <c r="F38" i="13"/>
  <c r="F36" i="13" s="1"/>
  <c r="F24" i="13"/>
  <c r="F54" i="12"/>
  <c r="F53" i="12"/>
  <c r="F38" i="12"/>
  <c r="F36" i="12" s="1"/>
  <c r="F24" i="12"/>
  <c r="F17" i="12"/>
  <c r="F14" i="12" s="1"/>
  <c r="F44" i="12" s="1"/>
  <c r="F13" i="14" l="1"/>
  <c r="F13" i="13"/>
  <c r="F13" i="12"/>
  <c r="F47" i="11"/>
  <c r="F56" i="11"/>
  <c r="F55" i="11"/>
  <c r="F38" i="11"/>
  <c r="F36" i="11" s="1"/>
  <c r="F24" i="11"/>
  <c r="F17" i="11"/>
  <c r="F53" i="10"/>
  <c r="F38" i="10"/>
  <c r="F36" i="10" s="1"/>
  <c r="C53" i="10" s="1"/>
  <c r="F24" i="10"/>
  <c r="F17" i="10"/>
  <c r="F14" i="10"/>
  <c r="F44" i="10" s="1"/>
  <c r="F17" i="9"/>
  <c r="F14" i="9" s="1"/>
  <c r="F61" i="9"/>
  <c r="F38" i="9"/>
  <c r="F36" i="9" s="1"/>
  <c r="C66" i="9" s="1"/>
  <c r="F24" i="9"/>
  <c r="G36" i="3"/>
  <c r="F58" i="8"/>
  <c r="F38" i="8"/>
  <c r="F36" i="8" s="1"/>
  <c r="F24" i="8"/>
  <c r="F57" i="8"/>
  <c r="F14" i="8"/>
  <c r="F44" i="8" s="1"/>
  <c r="F13" i="9" l="1"/>
  <c r="F13" i="10"/>
  <c r="F44" i="9"/>
  <c r="F13" i="8"/>
  <c r="F53" i="7" l="1"/>
  <c r="F36" i="7"/>
  <c r="F17" i="7"/>
  <c r="D53" i="3"/>
  <c r="G44" i="3"/>
  <c r="F44" i="7" l="1"/>
  <c r="G53" i="3"/>
</calcChain>
</file>

<file path=xl/sharedStrings.xml><?xml version="1.0" encoding="utf-8"?>
<sst xmlns="http://schemas.openxmlformats.org/spreadsheetml/2006/main" count="1065" uniqueCount="166">
  <si>
    <r>
      <rPr>
        <b/>
        <sz val="12"/>
        <rFont val="Times New Roman"/>
        <family val="1"/>
      </rPr>
      <t>Denumirea indicatorilor</t>
    </r>
  </si>
  <si>
    <r>
      <rPr>
        <b/>
        <sz val="12"/>
        <rFont val="Times New Roman"/>
        <family val="1"/>
      </rPr>
      <t>Soldul mijloacelor financiare la începutul perioadei</t>
    </r>
  </si>
  <si>
    <r>
      <rPr>
        <b/>
        <sz val="12"/>
        <rFont val="Times New Roman"/>
        <family val="1"/>
      </rPr>
      <t>Venituri în perioada activității, total (2.1+2.2+2.3), inclusiv:</t>
    </r>
  </si>
  <si>
    <r>
      <rPr>
        <sz val="10"/>
        <rFont val="Times New Roman"/>
        <family val="1"/>
      </rPr>
      <t>2.1.1</t>
    </r>
  </si>
  <si>
    <r>
      <rPr>
        <sz val="10"/>
        <rFont val="Times New Roman"/>
        <family val="1"/>
      </rPr>
      <t>2.1.2</t>
    </r>
  </si>
  <si>
    <r>
      <rPr>
        <sz val="10"/>
        <rFont val="Times New Roman"/>
        <family val="1"/>
      </rPr>
      <t>2.1.3</t>
    </r>
  </si>
  <si>
    <r>
      <rPr>
        <sz val="12"/>
        <rFont val="Times New Roman"/>
        <family val="1"/>
      </rPr>
      <t>Mijloace financiare provenite din donații de la persoane fizice</t>
    </r>
  </si>
  <si>
    <r>
      <rPr>
        <sz val="10"/>
        <rFont val="Times New Roman"/>
        <family val="1"/>
      </rPr>
      <t>2.1.3.1</t>
    </r>
  </si>
  <si>
    <r>
      <rPr>
        <sz val="12"/>
        <rFont val="Times New Roman"/>
        <family val="1"/>
      </rPr>
      <t>Mijloace financiare provenite din donații de la persoane fizice membri de partid</t>
    </r>
  </si>
  <si>
    <r>
      <rPr>
        <sz val="10"/>
        <rFont val="Times New Roman"/>
        <family val="1"/>
      </rPr>
      <t>2.1.3.2</t>
    </r>
  </si>
  <si>
    <r>
      <rPr>
        <sz val="12"/>
        <rFont val="Times New Roman"/>
        <family val="1"/>
      </rPr>
      <t>Mijloace financiare primite din partea altor persoane fizice cu venituri din țară</t>
    </r>
  </si>
  <si>
    <r>
      <rPr>
        <sz val="10"/>
        <rFont val="Times New Roman"/>
        <family val="1"/>
      </rPr>
      <t>2.1.3.3</t>
    </r>
  </si>
  <si>
    <r>
      <rPr>
        <sz val="12"/>
        <rFont val="Times New Roman"/>
        <family val="1"/>
      </rPr>
      <t>Mijloace financiare primite din partea altor persoane fizice cu venituri din afara țării</t>
    </r>
  </si>
  <si>
    <r>
      <rPr>
        <sz val="10"/>
        <rFont val="Times New Roman"/>
        <family val="1"/>
      </rPr>
      <t>2.1.3.4</t>
    </r>
  </si>
  <si>
    <r>
      <rPr>
        <sz val="12"/>
        <rFont val="Times New Roman"/>
        <family val="1"/>
      </rPr>
      <t>Mijloace financiare primite din partea altor persoane cu statutspecial, în sensul Legii nr.133/2016</t>
    </r>
  </si>
  <si>
    <r>
      <rPr>
        <sz val="10"/>
        <rFont val="Times New Roman"/>
        <family val="1"/>
      </rPr>
      <t>2.1.4</t>
    </r>
  </si>
  <si>
    <r>
      <rPr>
        <sz val="12"/>
        <rFont val="Times New Roman"/>
        <family val="1"/>
      </rPr>
      <t>Mijloace financiare provenite din donații de la persoane juridice</t>
    </r>
  </si>
  <si>
    <r>
      <rPr>
        <sz val="10"/>
        <rFont val="Times New Roman"/>
        <family val="1"/>
      </rPr>
      <t>2.2.1</t>
    </r>
  </si>
  <si>
    <r>
      <rPr>
        <sz val="12"/>
        <rFont val="Times New Roman"/>
        <family val="1"/>
      </rPr>
      <t>proprietăți</t>
    </r>
  </si>
  <si>
    <r>
      <rPr>
        <sz val="10"/>
        <rFont val="Times New Roman"/>
        <family val="1"/>
      </rPr>
      <t>2.2.2</t>
    </r>
  </si>
  <si>
    <r>
      <rPr>
        <sz val="12"/>
        <rFont val="Times New Roman"/>
        <family val="1"/>
      </rPr>
      <t>bunuri</t>
    </r>
  </si>
  <si>
    <r>
      <rPr>
        <sz val="10"/>
        <rFont val="Times New Roman"/>
        <family val="1"/>
      </rPr>
      <t>2.2.3</t>
    </r>
  </si>
  <si>
    <r>
      <rPr>
        <sz val="12"/>
        <rFont val="Times New Roman"/>
        <family val="1"/>
      </rPr>
      <t>mărfuri</t>
    </r>
  </si>
  <si>
    <r>
      <rPr>
        <sz val="10"/>
        <rFont val="Times New Roman"/>
        <family val="1"/>
      </rPr>
      <t>2.2.4</t>
    </r>
  </si>
  <si>
    <r>
      <rPr>
        <sz val="12"/>
        <rFont val="Times New Roman"/>
        <family val="1"/>
      </rPr>
      <t>obiecte</t>
    </r>
  </si>
  <si>
    <r>
      <rPr>
        <sz val="10"/>
        <rFont val="Times New Roman"/>
        <family val="1"/>
      </rPr>
      <t>2.2.5</t>
    </r>
  </si>
  <si>
    <r>
      <rPr>
        <sz val="12"/>
        <rFont val="Times New Roman"/>
        <family val="1"/>
      </rPr>
      <t>lucrări sau servicii</t>
    </r>
  </si>
  <si>
    <r>
      <rPr>
        <sz val="10"/>
        <rFont val="Times New Roman"/>
        <family val="1"/>
      </rPr>
      <t>2.3.1</t>
    </r>
  </si>
  <si>
    <r>
      <rPr>
        <sz val="10"/>
        <rFont val="Times New Roman"/>
        <family val="1"/>
      </rPr>
      <t>2.3.2</t>
    </r>
  </si>
  <si>
    <r>
      <rPr>
        <sz val="10"/>
        <rFont val="Times New Roman"/>
        <family val="1"/>
      </rPr>
      <t>2.3.3</t>
    </r>
  </si>
  <si>
    <r>
      <rPr>
        <sz val="10"/>
        <rFont val="Times New Roman"/>
        <family val="1"/>
      </rPr>
      <t>2.3.4</t>
    </r>
  </si>
  <si>
    <r>
      <rPr>
        <sz val="10"/>
        <rFont val="Times New Roman"/>
        <family val="1"/>
      </rPr>
      <t>2.3.5</t>
    </r>
  </si>
  <si>
    <r>
      <rPr>
        <b/>
        <sz val="12"/>
        <rFont val="Times New Roman"/>
        <family val="1"/>
      </rPr>
      <t>Cheltuieli în perioada activității, total (3.1+3.2):</t>
    </r>
  </si>
  <si>
    <r>
      <rPr>
        <b/>
        <sz val="12"/>
        <rFont val="Times New Roman"/>
        <family val="1"/>
      </rPr>
      <t>Cheltuieli financiare pentru următoarele destinații, total</t>
    </r>
  </si>
  <si>
    <r>
      <rPr>
        <b/>
        <sz val="12"/>
        <rFont val="Times New Roman"/>
        <family val="1"/>
      </rPr>
      <t>Cheltuieli din donații sub formă de proprietăți, bunuri, mărfuri,obiecte, lucrări sau servicii gratuite ori în condiții mai avantajoase decât valoarea comercială sau de piață</t>
    </r>
  </si>
  <si>
    <r>
      <rPr>
        <sz val="10"/>
        <rFont val="Times New Roman"/>
        <family val="1"/>
      </rPr>
      <t>3.2.1</t>
    </r>
  </si>
  <si>
    <r>
      <rPr>
        <sz val="10"/>
        <rFont val="Times New Roman"/>
        <family val="1"/>
      </rPr>
      <t>3.2.2</t>
    </r>
  </si>
  <si>
    <r>
      <rPr>
        <sz val="10"/>
        <rFont val="Times New Roman"/>
        <family val="1"/>
      </rPr>
      <t>3.2.3</t>
    </r>
  </si>
  <si>
    <r>
      <rPr>
        <sz val="10"/>
        <rFont val="Times New Roman"/>
        <family val="1"/>
      </rPr>
      <t>3.2.4</t>
    </r>
  </si>
  <si>
    <r>
      <rPr>
        <sz val="10"/>
        <rFont val="Times New Roman"/>
        <family val="1"/>
      </rPr>
      <t>3.2.5</t>
    </r>
  </si>
  <si>
    <r>
      <rPr>
        <b/>
        <sz val="12"/>
        <rFont val="Times New Roman"/>
        <family val="1"/>
      </rPr>
      <t>Soldul mijloacelor financiare la sfârșitul perioadei</t>
    </r>
  </si>
  <si>
    <r>
      <rPr>
        <b/>
        <sz val="12"/>
        <rFont val="Times New Roman"/>
        <family val="1"/>
      </rPr>
      <t>Activitatea de voluntariat</t>
    </r>
  </si>
  <si>
    <t>Venituri sub formă de mijloace financiare în perioada activității, total (2.1.1+2.1.2+2.1.3+2.1.4), inclusiv:</t>
  </si>
  <si>
    <t>Nr. d/o</t>
  </si>
  <si>
    <t>(lei)</t>
  </si>
  <si>
    <t>0,00</t>
  </si>
  <si>
    <t>2.1</t>
  </si>
  <si>
    <t>2.2</t>
  </si>
  <si>
    <t>2.3</t>
  </si>
  <si>
    <t>3.1</t>
  </si>
  <si>
    <t>3.2</t>
  </si>
  <si>
    <t>Credite fără dobîndă de la stat</t>
  </si>
  <si>
    <t>2.1.5</t>
  </si>
  <si>
    <t>Plafon general al mijloarelor financiare ce pot fi
transferate în contul „Fond electoral”</t>
  </si>
  <si>
    <t>Cheltuieli în campania electorală, total</t>
  </si>
  <si>
    <t>Mijloace financiare proprii din surse private</t>
  </si>
  <si>
    <t>Mijloace financiare proprii din surse publice</t>
  </si>
  <si>
    <t>Venituri din donații de la persoane fizice sub formă de proprietăți, bunuri, mărfuri, obiecte, lucrări sau servicii gratuite ori în condiții mai avantajoase decât valoarea comercială sau de piață, evaluate în lei</t>
  </si>
  <si>
    <t>Venituri din donații de la persoane juridice sub formă de proprietăți, bunuri, mărfuri, obiecte, lucrări sau servicii gratuite ori în condiții mai avantajoase decât valoarea comercială sau de piață, evaluate în lei</t>
  </si>
  <si>
    <t>Denumirea circumscripției electorale</t>
  </si>
  <si>
    <t>CECEO Căușeni nr. 10/1, raionul Căușeni</t>
  </si>
  <si>
    <t>Mijloace financiare provenite din donații de la persoane fizice</t>
  </si>
  <si>
    <t>Mijloace financiare provenite din donații de la persoane fizice membri de partid</t>
  </si>
  <si>
    <t>Mijloace financiare primite din partea altor persoane fizice cu venituri din țară</t>
  </si>
  <si>
    <t>Mijloace financiare primite din partea altor persoane cu statutspecial, în sensul Legii nr.133/2016</t>
  </si>
  <si>
    <t>CECEO  nr. 14/22, s.Popeștii de jos, raionul Drochia</t>
  </si>
  <si>
    <r>
      <t>CECEO  nr. 10</t>
    </r>
    <r>
      <rPr>
        <sz val="12"/>
        <color rgb="FFFF0000"/>
        <rFont val="Times New Roman"/>
        <family val="1"/>
        <charset val="238"/>
      </rPr>
      <t>/</t>
    </r>
    <r>
      <rPr>
        <sz val="12"/>
        <rFont val="Times New Roman"/>
        <family val="1"/>
        <charset val="238"/>
      </rPr>
      <t>1</t>
    </r>
    <r>
      <rPr>
        <sz val="12"/>
        <color rgb="FFFF0000"/>
        <rFont val="Times New Roman"/>
        <family val="1"/>
        <charset val="238"/>
      </rPr>
      <t>,</t>
    </r>
    <r>
      <rPr>
        <sz val="12"/>
        <color rgb="FF000000"/>
        <rFont val="Times New Roman"/>
        <family val="2"/>
      </rPr>
      <t xml:space="preserve"> or.Căușeni, raionul Căușeni</t>
    </r>
  </si>
  <si>
    <t>Activitatea de voluntariat Căușeni</t>
  </si>
  <si>
    <t>Activitatea de voluntariat Florești</t>
  </si>
  <si>
    <t>Activitatea de voluntariat Total</t>
  </si>
  <si>
    <t xml:space="preserve">Activitatea de voluntariat </t>
  </si>
  <si>
    <r>
      <t>CECEO  n</t>
    </r>
    <r>
      <rPr>
        <sz val="12"/>
        <rFont val="Times New Roman"/>
        <family val="1"/>
        <charset val="238"/>
      </rPr>
      <t xml:space="preserve">r. 8/2, </t>
    </r>
    <r>
      <rPr>
        <sz val="12"/>
        <color rgb="FF000000"/>
        <rFont val="Times New Roman"/>
        <family val="2"/>
      </rPr>
      <t>com.Antonești, raionul Cantemir</t>
    </r>
  </si>
  <si>
    <t>CECEC Boșcana nr. 12/4, raionul Criuleni</t>
  </si>
  <si>
    <t>CECEC Iliciovca nr. 18/19, raionul Florești</t>
  </si>
  <si>
    <t>CECES Arionești nr. 13/2, raionul Dondușeni</t>
  </si>
  <si>
    <t>CECES Popeștii de Jos nr. 14/22, raionul Drochia</t>
  </si>
  <si>
    <r>
      <t>Veniturile și cheltuielile concurentului electoral, Partidul Politic „</t>
    </r>
    <r>
      <rPr>
        <b/>
        <sz val="12"/>
        <color rgb="FF000000"/>
        <rFont val="Times New Roman"/>
        <family val="1"/>
        <charset val="238"/>
      </rPr>
      <t>Partidul Verde Ecologist</t>
    </r>
    <r>
      <rPr>
        <b/>
        <sz val="12"/>
        <color rgb="FF000000"/>
        <rFont val="Times New Roman"/>
        <family val="1"/>
      </rPr>
      <t xml:space="preserve">”
</t>
    </r>
  </si>
  <si>
    <t xml:space="preserve">Veniturile și cheltuielile concurentului electoral Partidul Politic „Partidul Socialiștilor din Republica Moldova”
</t>
  </si>
  <si>
    <t xml:space="preserve">Veniturile și cheltuielile concurentului electoral  Partidul Politic "Mișcarea Alternativa Națională" 
</t>
  </si>
  <si>
    <t>Veniturile și cheltuielile concurentului electoral Partidul Politic „MIȘCAREA RESPECT MOLDOVA ”</t>
  </si>
  <si>
    <t xml:space="preserve">Veniturile și cheltuielile concurentului electoral Partidul Politic „Platforma Demnitate și Adevăr”
</t>
  </si>
  <si>
    <r>
      <t>Veniturile și cheltuielile concurentului electoral Partidul Politic „</t>
    </r>
    <r>
      <rPr>
        <b/>
        <sz val="12"/>
        <color rgb="FF000000"/>
        <rFont val="Times New Roman"/>
        <family val="1"/>
        <charset val="238"/>
      </rPr>
      <t>Forța de Alternativă și de Salvare a Moldovei</t>
    </r>
    <r>
      <rPr>
        <b/>
        <sz val="12"/>
        <color rgb="FF000000"/>
        <rFont val="Times New Roman"/>
        <family val="1"/>
      </rPr>
      <t xml:space="preserve">”
</t>
    </r>
  </si>
  <si>
    <t>Cheltuielile concurentului electoral Partidul Politic „Forța de Alternativă și de Salvare a Moldovei”</t>
  </si>
  <si>
    <t xml:space="preserve">Veniturile și cheltuielile concurentului electoral Partidul Politic „RENAŞTERE”
</t>
  </si>
  <si>
    <r>
      <t>Veniturile și cheltuielile concurentului electoral Partidul Politic „</t>
    </r>
    <r>
      <rPr>
        <b/>
        <sz val="12"/>
        <color rgb="FF000000"/>
        <rFont val="Times New Roman"/>
        <family val="1"/>
        <charset val="238"/>
      </rPr>
      <t xml:space="preserve">PARTIDUL SCHIMBĂRII </t>
    </r>
    <r>
      <rPr>
        <b/>
        <sz val="12"/>
        <color rgb="FF000000"/>
        <rFont val="Times New Roman"/>
        <family val="1"/>
      </rPr>
      <t xml:space="preserve">”
</t>
    </r>
  </si>
  <si>
    <t>Cheltuielile concurentului electoral Partidul Politic „PARTIDUL SCHIMBĂRII"</t>
  </si>
  <si>
    <t>Cheltuielile concurentului electoral  Partidul Politic „Partidul Verde Ecologist”</t>
  </si>
  <si>
    <t>Cheltuielile concurentului electoral Partidul Politic „Partidul Dezvoltării și Consolidării Moldovei”</t>
  </si>
  <si>
    <t xml:space="preserve">Cheltuielile concurentului electoral Partidul Politic "Mișcarea Alternativa Națională" </t>
  </si>
  <si>
    <t>Cheltuielile concurentului electoral Partidul Politic „Partidul Socialiștilor din Republica Moldova”</t>
  </si>
  <si>
    <t>Cheltuielile concurentului electoral Partidul Politic „MIȘCAREA RESPECT MOLDOVA ”</t>
  </si>
  <si>
    <t>Cheltuielile concurentului electoral Partidul Politic „Platforma Demnitate și Adevăr"</t>
  </si>
  <si>
    <t>Cheltuielile concurentului electoral Partidul Politic „RENAŞTERE”</t>
  </si>
  <si>
    <t>la situația din 18 noiembrie 2024 și Finalul</t>
  </si>
  <si>
    <t>la hotărârea Comisiei Electorale Centrale</t>
  </si>
  <si>
    <t>Cheltuieli, la situația din 18.11.2024</t>
  </si>
  <si>
    <t>Plafonul ramas neutilizat</t>
  </si>
  <si>
    <t>Activitatea de voluntariat Dondușeni</t>
  </si>
  <si>
    <t>Activitatea de voluntariat Drochia</t>
  </si>
  <si>
    <t xml:space="preserve">       </t>
  </si>
  <si>
    <t>Anexa nr. 2</t>
  </si>
  <si>
    <t>Anexa nr.10</t>
  </si>
  <si>
    <t xml:space="preserve">Veniturile și cheltuielile concurentului electoral Partidul Politic Partidul Politic „Partidul Acțiune și Solidaritate”, 
</t>
  </si>
  <si>
    <t>Cheltuielile concurentului electoral  Partidul Politic „Partidul Acțiune și Solidaritate”</t>
  </si>
  <si>
    <t>CECES Clocușna nr. 24/7, raionul Ocnița</t>
  </si>
  <si>
    <t>Activitatea de voluntariat Ocnița</t>
  </si>
  <si>
    <t>Activitatea de voluntariat Criuleni</t>
  </si>
  <si>
    <t>Anexa nr.11</t>
  </si>
  <si>
    <t xml:space="preserve">Veniturile și cheltuielile concurentului electoral Partidul Politic Partidul Politic „Partidul pentru Viitorul Moldovei” , 
</t>
  </si>
  <si>
    <t xml:space="preserve">Cheltuielile concurentului electoral  Partidul Politic „Partidul pentru Viitorul Moldovei” </t>
  </si>
  <si>
    <t>Anexa nr.9</t>
  </si>
  <si>
    <t xml:space="preserve">Veniturile și cheltuielile concurentului electoral Partidul Politic „Partidul Dezvoltării și Consolidării Moldovei”
</t>
  </si>
  <si>
    <t>Denumirea indicatorilor</t>
  </si>
  <si>
    <t>Soldul mijloacelor financiare la începutul perioadei</t>
  </si>
  <si>
    <r>
      <rPr>
        <b/>
        <sz val="12"/>
        <rFont val="Times New Roman"/>
        <family val="1"/>
        <charset val="238"/>
      </rPr>
      <t>Venituri în perioada activității, total (2.1+2.2+2.3), inclusiv:</t>
    </r>
  </si>
  <si>
    <t>2.1.1</t>
  </si>
  <si>
    <t>2.1.2</t>
  </si>
  <si>
    <t>2.1.3</t>
  </si>
  <si>
    <t>2.1.3.1</t>
  </si>
  <si>
    <t>2.1.3.2</t>
  </si>
  <si>
    <t>2.1.3.3</t>
  </si>
  <si>
    <r>
      <rPr>
        <sz val="12"/>
        <rFont val="Times New Roman"/>
        <family val="1"/>
        <charset val="238"/>
      </rPr>
      <t>Mijloace financiare primite din partea altor persoane fizice cu venituri din afara țării</t>
    </r>
  </si>
  <si>
    <t>2.1.3.4</t>
  </si>
  <si>
    <t>2.1.4</t>
  </si>
  <si>
    <r>
      <rPr>
        <sz val="12"/>
        <rFont val="Times New Roman"/>
        <family val="1"/>
        <charset val="238"/>
      </rPr>
      <t>Mijloace financiare provenite din donații de la persoane juridice</t>
    </r>
  </si>
  <si>
    <t>2.2.1</t>
  </si>
  <si>
    <t>proprietăți</t>
  </si>
  <si>
    <t>2.2.2</t>
  </si>
  <si>
    <t>bunuri</t>
  </si>
  <si>
    <t>2.2.3</t>
  </si>
  <si>
    <t>mărfuri</t>
  </si>
  <si>
    <t>2.2.4</t>
  </si>
  <si>
    <t>obiecte</t>
  </si>
  <si>
    <t>2.2.5</t>
  </si>
  <si>
    <r>
      <rPr>
        <sz val="12"/>
        <rFont val="Times New Roman"/>
        <family val="1"/>
        <charset val="238"/>
      </rPr>
      <t>lucrări sau servicii</t>
    </r>
  </si>
  <si>
    <t>2.3.1</t>
  </si>
  <si>
    <t>2.3.2</t>
  </si>
  <si>
    <t>2.3.3</t>
  </si>
  <si>
    <t>2.3.4</t>
  </si>
  <si>
    <t>2.3.5</t>
  </si>
  <si>
    <r>
      <rPr>
        <b/>
        <sz val="12"/>
        <rFont val="Times New Roman"/>
        <family val="1"/>
        <charset val="238"/>
      </rPr>
      <t>Cheltuieli în perioada activității, total (3.1+3.2):</t>
    </r>
  </si>
  <si>
    <r>
      <rPr>
        <b/>
        <sz val="12"/>
        <rFont val="Times New Roman"/>
        <family val="1"/>
        <charset val="238"/>
      </rPr>
      <t>Cheltuieli financiare pentru următoarele destinații, total</t>
    </r>
  </si>
  <si>
    <r>
      <rPr>
        <b/>
        <sz val="12"/>
        <rFont val="Times New Roman"/>
        <family val="1"/>
        <charset val="238"/>
      </rPr>
      <t>Cheltuieli din donații sub formă de proprietăți, bunuri, mărfuri,obiecte, lucrări sau servicii gratuite ori în condiții mai avantajoase decât valoarea comercială sau de piață</t>
    </r>
  </si>
  <si>
    <t>3.2.1</t>
  </si>
  <si>
    <t>3.2.2</t>
  </si>
  <si>
    <t>3.2.3</t>
  </si>
  <si>
    <t>3.2.4</t>
  </si>
  <si>
    <t>3.2.5</t>
  </si>
  <si>
    <r>
      <rPr>
        <b/>
        <sz val="12"/>
        <rFont val="Times New Roman"/>
        <family val="1"/>
        <charset val="238"/>
      </rPr>
      <t>Soldul mijloacelor financiare la sfârșitul perioadei</t>
    </r>
  </si>
  <si>
    <t>la situația din 18 noiembrie 2024 și Finaul</t>
  </si>
  <si>
    <t>Anexa nr. 1</t>
  </si>
  <si>
    <t xml:space="preserve">la situația din 18 noiembrie 2024  </t>
  </si>
  <si>
    <t xml:space="preserve">la situația din 18 noiembrie 2024 </t>
  </si>
  <si>
    <t xml:space="preserve"> la situația din 18 noiembrie 2024 </t>
  </si>
  <si>
    <t xml:space="preserve">           Anexa nr. 6</t>
  </si>
  <si>
    <t xml:space="preserve">            Anexa nr.7</t>
  </si>
  <si>
    <t>Anexa nr. 8</t>
  </si>
  <si>
    <t>Anexa nr.4</t>
  </si>
  <si>
    <t>Anexa nr.5</t>
  </si>
  <si>
    <t xml:space="preserve">       Anexa nr.3</t>
  </si>
  <si>
    <t>la situația din 18 noiembrie 2024 și din 20 noiembrie 2024 (final turul I)</t>
  </si>
  <si>
    <t xml:space="preserve"> la situația din 18 noiembrie 2024 și din 20 noiembrie 2024 (final turul I)</t>
  </si>
  <si>
    <t>Mijloace
financiare TOTAL</t>
  </si>
  <si>
    <t>Mijloace
financiare la situația din 18.11.2024</t>
  </si>
  <si>
    <t>Milloace financiare rămase la situația din 18.11.2024</t>
  </si>
  <si>
    <t>nr. 3231 din 26 noiembrie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</si>
</sst>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0"/>
      <color rgb="FF000000"/>
      <name val="Times New Roman"/>
      <charset val="204"/>
    </font>
    <font>
      <sz val="12"/>
      <name val="Times New Roman"/>
      <family val="1"/>
      <charset val="238"/>
    </font>
    <font>
      <b/>
      <sz val="12"/>
      <name val="Times New Roman"/>
      <family val="1"/>
      <charset val="238"/>
    </font>
    <font>
      <sz val="9"/>
      <color rgb="FF000000"/>
      <name val="Times New Roman"/>
      <family val="2"/>
    </font>
    <font>
      <b/>
      <sz val="12"/>
      <color rgb="FF000000"/>
      <name val="Times New Roman"/>
      <family val="2"/>
    </font>
    <font>
      <b/>
      <sz val="11"/>
      <color rgb="FF000000"/>
      <name val="Times New Roman"/>
      <family val="2"/>
    </font>
    <font>
      <sz val="10"/>
      <name val="Times New Roman"/>
      <family val="1"/>
      <charset val="238"/>
    </font>
    <font>
      <sz val="12"/>
      <color rgb="FF000000"/>
      <name val="Times New Roman"/>
      <family val="2"/>
    </font>
    <font>
      <sz val="12"/>
      <name val="Times New Roman"/>
      <family val="1"/>
    </font>
    <font>
      <b/>
      <sz val="12"/>
      <name val="Times New Roman"/>
      <family val="1"/>
    </font>
    <font>
      <sz val="10"/>
      <name val="Times New Roman"/>
      <family val="1"/>
    </font>
    <font>
      <sz val="8"/>
      <color rgb="FF000000"/>
      <name val="Times New Roman"/>
      <family val="1"/>
    </font>
    <font>
      <b/>
      <sz val="12"/>
      <color rgb="FF000000"/>
      <name val="Times New Roman"/>
      <family val="1"/>
    </font>
    <font>
      <b/>
      <sz val="12"/>
      <color rgb="FF000000"/>
      <name val="Times New Roman"/>
      <family val="1"/>
      <charset val="238"/>
    </font>
    <font>
      <sz val="12"/>
      <color rgb="FF000000"/>
      <name val="Times New Roman"/>
      <family val="1"/>
      <charset val="238"/>
    </font>
    <font>
      <sz val="12"/>
      <color rgb="FF333333"/>
      <name val="Times New Roman"/>
      <family val="2"/>
    </font>
    <font>
      <sz val="12"/>
      <color rgb="FFFF0000"/>
      <name val="Times New Roman"/>
      <family val="1"/>
      <charset val="238"/>
    </font>
    <font>
      <sz val="12"/>
      <color theme="1"/>
      <name val="Times New Roman"/>
      <family val="2"/>
    </font>
    <font>
      <sz val="10"/>
      <color rgb="FF000000"/>
      <name val="Times New Roman"/>
      <family val="1"/>
      <charset val="238"/>
    </font>
    <font>
      <sz val="8"/>
      <name val="Times New Roman"/>
      <family val="1"/>
      <charset val="238"/>
    </font>
    <font>
      <b/>
      <sz val="11"/>
      <name val="Times New Roman"/>
      <family val="1"/>
      <charset val="238"/>
    </font>
    <font>
      <sz val="9"/>
      <name val="Times New Roman"/>
      <family val="1"/>
      <charset val="238"/>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9">
    <xf numFmtId="0" fontId="0" fillId="0" borderId="0" xfId="0" applyAlignment="1">
      <alignment horizontal="left" vertical="top"/>
    </xf>
    <xf numFmtId="0" fontId="11" fillId="0" borderId="0" xfId="0" applyFont="1" applyAlignment="1">
      <alignment horizontal="left" vertical="top"/>
    </xf>
    <xf numFmtId="0" fontId="12" fillId="0" borderId="0" xfId="0" applyFont="1" applyAlignment="1">
      <alignment horizontal="center" vertical="center"/>
    </xf>
    <xf numFmtId="2" fontId="0" fillId="0" borderId="0" xfId="0" applyNumberFormat="1" applyAlignment="1">
      <alignment horizontal="left" vertical="top"/>
    </xf>
    <xf numFmtId="0" fontId="0" fillId="0" borderId="0" xfId="0" applyFill="1" applyAlignment="1">
      <alignment horizontal="left" vertical="top"/>
    </xf>
    <xf numFmtId="0" fontId="8" fillId="0" borderId="0" xfId="0" applyFont="1" applyFill="1" applyAlignment="1">
      <alignment horizontal="right" vertical="top"/>
    </xf>
    <xf numFmtId="0" fontId="11" fillId="0" borderId="0" xfId="0" applyFont="1" applyFill="1" applyAlignment="1">
      <alignment horizontal="left" vertical="top"/>
    </xf>
    <xf numFmtId="4" fontId="0" fillId="0" borderId="0" xfId="0" applyNumberFormat="1" applyFill="1" applyAlignment="1">
      <alignment horizontal="left" vertical="top"/>
    </xf>
    <xf numFmtId="2" fontId="0" fillId="0" borderId="0" xfId="0" applyNumberFormat="1" applyFill="1" applyAlignment="1">
      <alignment horizontal="left" vertical="top"/>
    </xf>
    <xf numFmtId="0" fontId="0" fillId="0" borderId="0" xfId="0" applyAlignment="1">
      <alignment horizontal="center" vertical="top"/>
    </xf>
    <xf numFmtId="0" fontId="8" fillId="0" borderId="0" xfId="0" applyFont="1" applyFill="1" applyAlignment="1">
      <alignment horizontal="right" vertical="top"/>
    </xf>
    <xf numFmtId="0" fontId="0" fillId="0" borderId="0" xfId="0" applyFill="1" applyAlignment="1">
      <alignment horizontal="right" vertical="top"/>
    </xf>
    <xf numFmtId="0" fontId="0" fillId="0" borderId="0" xfId="0" applyBorder="1" applyAlignment="1">
      <alignment horizontal="left" vertical="top"/>
    </xf>
    <xf numFmtId="0" fontId="0" fillId="0" borderId="0" xfId="0" applyFill="1" applyBorder="1" applyAlignment="1">
      <alignment horizontal="right" vertical="top"/>
    </xf>
    <xf numFmtId="0" fontId="0" fillId="0" borderId="0" xfId="0" applyFill="1" applyBorder="1" applyAlignment="1">
      <alignment horizontal="left" vertical="top"/>
    </xf>
    <xf numFmtId="0" fontId="8" fillId="0" borderId="0" xfId="0" applyFont="1" applyFill="1" applyBorder="1" applyAlignment="1">
      <alignment vertical="top"/>
    </xf>
    <xf numFmtId="0" fontId="1" fillId="0" borderId="0" xfId="0" applyFont="1" applyFill="1" applyBorder="1" applyAlignment="1">
      <alignment vertical="top"/>
    </xf>
    <xf numFmtId="0" fontId="8" fillId="0" borderId="0" xfId="0" applyFont="1" applyFill="1" applyAlignment="1">
      <alignment vertical="top"/>
    </xf>
    <xf numFmtId="0" fontId="14" fillId="0" borderId="0" xfId="0" applyFont="1" applyFill="1" applyAlignment="1">
      <alignment horizontal="right" vertical="top"/>
    </xf>
    <xf numFmtId="0" fontId="18" fillId="0" borderId="0" xfId="0" applyFont="1" applyFill="1" applyAlignment="1">
      <alignment vertical="top"/>
    </xf>
    <xf numFmtId="0" fontId="14" fillId="0" borderId="0" xfId="0" applyFont="1" applyFill="1" applyAlignment="1">
      <alignment horizontal="left" vertical="top"/>
    </xf>
    <xf numFmtId="0" fontId="1" fillId="0" borderId="0" xfId="0" applyFont="1" applyFill="1" applyAlignment="1">
      <alignment horizontal="right" vertical="top"/>
    </xf>
    <xf numFmtId="0" fontId="14" fillId="0" borderId="0" xfId="0" applyFont="1" applyFill="1" applyAlignment="1">
      <alignment vertical="top"/>
    </xf>
    <xf numFmtId="0" fontId="14" fillId="0" borderId="0" xfId="0" applyFont="1" applyFill="1" applyAlignment="1">
      <alignment horizontal="right" vertical="top"/>
    </xf>
    <xf numFmtId="0" fontId="14" fillId="0" borderId="0" xfId="0" applyFont="1" applyFill="1" applyAlignment="1">
      <alignment horizontal="right"/>
    </xf>
    <xf numFmtId="0" fontId="6" fillId="0" borderId="0" xfId="0" applyFont="1" applyFill="1" applyAlignment="1">
      <alignment horizontal="left" vertical="top"/>
    </xf>
    <xf numFmtId="0" fontId="1" fillId="0" borderId="0" xfId="0" applyFont="1" applyFill="1" applyAlignment="1">
      <alignment horizontal="left" vertical="top"/>
    </xf>
    <xf numFmtId="0" fontId="1" fillId="0" borderId="0" xfId="0" applyFont="1" applyFill="1" applyAlignment="1">
      <alignment horizontal="right"/>
    </xf>
    <xf numFmtId="0" fontId="1" fillId="0" borderId="0" xfId="0" applyFont="1" applyFill="1" applyAlignment="1">
      <alignment vertical="top"/>
    </xf>
    <xf numFmtId="0" fontId="1" fillId="0" borderId="0" xfId="0" applyFont="1" applyFill="1" applyAlignment="1">
      <alignment horizontal="right" vertical="center"/>
    </xf>
    <xf numFmtId="0" fontId="2" fillId="0" borderId="1" xfId="0" applyFont="1" applyFill="1" applyBorder="1" applyAlignment="1">
      <alignment horizontal="left" vertical="center" wrapText="1"/>
    </xf>
    <xf numFmtId="164" fontId="19" fillId="0" borderId="1" xfId="0" applyNumberFormat="1" applyFont="1" applyFill="1" applyBorder="1" applyAlignment="1">
      <alignment horizontal="center" vertical="top" wrapText="1"/>
    </xf>
    <xf numFmtId="164" fontId="19" fillId="0" borderId="5" xfId="0" applyNumberFormat="1" applyFont="1" applyFill="1" applyBorder="1" applyAlignment="1">
      <alignment horizontal="center" vertical="center" wrapText="1"/>
    </xf>
    <xf numFmtId="0" fontId="19" fillId="0" borderId="5" xfId="0" applyFont="1" applyFill="1" applyBorder="1" applyAlignment="1">
      <alignment horizontal="center" vertical="top"/>
    </xf>
    <xf numFmtId="164" fontId="2" fillId="0" borderId="1"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top"/>
    </xf>
    <xf numFmtId="0" fontId="1" fillId="0" borderId="2" xfId="0" applyFont="1" applyFill="1" applyBorder="1" applyAlignment="1">
      <alignment horizontal="left" vertical="top"/>
    </xf>
    <xf numFmtId="2" fontId="1" fillId="0" borderId="5" xfId="0" applyNumberFormat="1" applyFont="1" applyFill="1" applyBorder="1" applyAlignment="1">
      <alignment horizontal="center" vertical="center" wrapText="1"/>
    </xf>
    <xf numFmtId="2" fontId="1" fillId="0" borderId="5"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0" fontId="2" fillId="0" borderId="0" xfId="0" applyFont="1" applyFill="1" applyBorder="1" applyAlignment="1">
      <alignment horizontal="center" vertical="top" wrapText="1"/>
    </xf>
    <xf numFmtId="2" fontId="2" fillId="0" borderId="0"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1" fontId="21" fillId="0" borderId="5" xfId="0" applyNumberFormat="1" applyFont="1" applyFill="1" applyBorder="1" applyAlignment="1">
      <alignment horizontal="center" vertical="center" shrinkToFit="1"/>
    </xf>
    <xf numFmtId="1" fontId="21" fillId="0" borderId="3" xfId="0" applyNumberFormat="1" applyFont="1" applyFill="1" applyBorder="1" applyAlignment="1">
      <alignment horizontal="center" vertical="center" shrinkToFit="1"/>
    </xf>
    <xf numFmtId="1" fontId="21" fillId="0" borderId="1" xfId="0" applyNumberFormat="1" applyFont="1" applyFill="1" applyBorder="1" applyAlignment="1">
      <alignment horizontal="center" vertical="center" shrinkToFit="1"/>
    </xf>
    <xf numFmtId="2" fontId="1" fillId="0" borderId="5" xfId="0" applyNumberFormat="1" applyFont="1" applyFill="1" applyBorder="1" applyAlignment="1">
      <alignment horizontal="center" vertical="center" wrapText="1" shrinkToFit="1"/>
    </xf>
    <xf numFmtId="2" fontId="1" fillId="0" borderId="3" xfId="0" applyNumberFormat="1" applyFont="1" applyFill="1" applyBorder="1" applyAlignment="1">
      <alignment horizontal="center" vertical="center" shrinkToFit="1"/>
    </xf>
    <xf numFmtId="0" fontId="9" fillId="0" borderId="1" xfId="0" applyFont="1" applyFill="1" applyBorder="1" applyAlignment="1">
      <alignment horizontal="left" vertical="center" wrapText="1"/>
    </xf>
    <xf numFmtId="0" fontId="13" fillId="0" borderId="5" xfId="0" applyFont="1" applyFill="1" applyBorder="1" applyAlignment="1">
      <alignment horizontal="center" vertical="center" wrapText="1"/>
    </xf>
    <xf numFmtId="164" fontId="11" fillId="0" borderId="1" xfId="0" applyNumberFormat="1" applyFont="1" applyFill="1" applyBorder="1" applyAlignment="1">
      <alignment horizontal="center" vertical="top" wrapText="1"/>
    </xf>
    <xf numFmtId="164" fontId="11"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top"/>
    </xf>
    <xf numFmtId="164" fontId="4" fillId="0" borderId="1" xfId="0" applyNumberFormat="1" applyFont="1" applyFill="1" applyBorder="1" applyAlignment="1">
      <alignment horizontal="center" vertical="center" wrapText="1"/>
    </xf>
    <xf numFmtId="4" fontId="13" fillId="0" borderId="5" xfId="0" applyNumberFormat="1" applyFont="1" applyFill="1" applyBorder="1" applyAlignment="1">
      <alignment horizontal="center" vertical="center"/>
    </xf>
    <xf numFmtId="2" fontId="13"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8" fillId="0" borderId="1" xfId="0" applyFont="1" applyFill="1" applyBorder="1" applyAlignment="1">
      <alignment horizontal="left" vertical="top"/>
    </xf>
    <xf numFmtId="2" fontId="14" fillId="0" borderId="5"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xf>
    <xf numFmtId="2" fontId="13" fillId="0" borderId="5"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13" fillId="0" borderId="6"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1" fontId="3" fillId="0" borderId="5" xfId="0" applyNumberFormat="1" applyFont="1" applyFill="1" applyBorder="1" applyAlignment="1">
      <alignment horizontal="center" vertical="center" shrinkToFit="1"/>
    </xf>
    <xf numFmtId="1" fontId="3" fillId="0" borderId="3" xfId="0" applyNumberFormat="1" applyFont="1" applyFill="1" applyBorder="1" applyAlignment="1">
      <alignment horizontal="center" vertical="center" shrinkToFit="1"/>
    </xf>
    <xf numFmtId="1" fontId="3" fillId="0" borderId="7" xfId="0" applyNumberFormat="1" applyFont="1" applyFill="1" applyBorder="1" applyAlignment="1">
      <alignment horizontal="center" vertical="center" shrinkToFit="1"/>
    </xf>
    <xf numFmtId="1" fontId="7" fillId="0" borderId="5" xfId="0" applyNumberFormat="1" applyFont="1" applyFill="1" applyBorder="1" applyAlignment="1">
      <alignment horizontal="center" vertical="center" wrapText="1"/>
    </xf>
    <xf numFmtId="2" fontId="7" fillId="0" borderId="5" xfId="0" applyNumberFormat="1" applyFont="1" applyFill="1" applyBorder="1" applyAlignment="1">
      <alignment horizontal="center" vertical="center" shrinkToFit="1"/>
    </xf>
    <xf numFmtId="2" fontId="7" fillId="0" borderId="4" xfId="0" applyNumberFormat="1" applyFont="1" applyFill="1" applyBorder="1" applyAlignment="1">
      <alignment horizontal="center" vertical="center" shrinkToFit="1"/>
    </xf>
    <xf numFmtId="2" fontId="7" fillId="0" borderId="5" xfId="0" applyNumberFormat="1" applyFont="1" applyFill="1" applyBorder="1" applyAlignment="1">
      <alignment horizontal="center" vertical="center" wrapText="1" shrinkToFit="1"/>
    </xf>
    <xf numFmtId="2" fontId="7" fillId="0" borderId="3" xfId="0" applyNumberFormat="1" applyFont="1" applyFill="1" applyBorder="1" applyAlignment="1">
      <alignment horizontal="center" vertical="center" shrinkToFit="1"/>
    </xf>
    <xf numFmtId="2" fontId="7" fillId="0" borderId="5" xfId="0" applyNumberFormat="1" applyFont="1" applyFill="1" applyBorder="1" applyAlignment="1">
      <alignment horizontal="center" vertical="center"/>
    </xf>
    <xf numFmtId="2" fontId="7" fillId="0" borderId="6" xfId="0" applyNumberFormat="1" applyFont="1" applyFill="1" applyBorder="1" applyAlignment="1">
      <alignment horizontal="center" vertical="center" wrapText="1" shrinkToFit="1"/>
    </xf>
    <xf numFmtId="2" fontId="7" fillId="0" borderId="8" xfId="0" applyNumberFormat="1" applyFont="1" applyFill="1" applyBorder="1" applyAlignment="1">
      <alignment horizontal="center" vertical="center" shrinkToFit="1"/>
    </xf>
    <xf numFmtId="2" fontId="7" fillId="0" borderId="6" xfId="0" applyNumberFormat="1" applyFont="1" applyFill="1" applyBorder="1" applyAlignment="1">
      <alignment horizontal="center" vertical="center"/>
    </xf>
    <xf numFmtId="0" fontId="14" fillId="0" borderId="5" xfId="0" applyFont="1" applyFill="1" applyBorder="1" applyAlignment="1">
      <alignment horizontal="center" vertical="top" wrapText="1"/>
    </xf>
    <xf numFmtId="0" fontId="14" fillId="0" borderId="0" xfId="0" applyFont="1" applyFill="1" applyAlignment="1">
      <alignment horizontal="right" vertical="center"/>
    </xf>
    <xf numFmtId="0" fontId="11" fillId="0" borderId="5" xfId="0" applyFont="1" applyFill="1" applyBorder="1" applyAlignment="1">
      <alignment horizontal="center" vertical="center"/>
    </xf>
    <xf numFmtId="0" fontId="13" fillId="0" borderId="0" xfId="0" applyFont="1" applyFill="1" applyAlignment="1">
      <alignment horizontal="left" vertical="top"/>
    </xf>
    <xf numFmtId="0" fontId="12" fillId="0" borderId="0" xfId="0" applyFont="1" applyFill="1" applyAlignment="1">
      <alignment horizontal="center" vertical="center" wrapText="1"/>
    </xf>
    <xf numFmtId="1" fontId="3" fillId="0" borderId="1" xfId="0" applyNumberFormat="1" applyFont="1" applyFill="1" applyBorder="1" applyAlignment="1">
      <alignment horizontal="center" vertical="center" shrinkToFit="1"/>
    </xf>
    <xf numFmtId="0" fontId="12" fillId="0" borderId="0" xfId="0" applyFont="1" applyFill="1" applyAlignment="1">
      <alignment vertical="center" wrapText="1"/>
    </xf>
    <xf numFmtId="0" fontId="12" fillId="0" borderId="0" xfId="0" applyFont="1" applyFill="1" applyAlignment="1">
      <alignment vertical="center"/>
    </xf>
    <xf numFmtId="0" fontId="12" fillId="0" borderId="0" xfId="0" applyFont="1" applyFill="1" applyAlignment="1">
      <alignment horizontal="center" vertical="center"/>
    </xf>
    <xf numFmtId="0" fontId="8" fillId="0" borderId="0" xfId="0" applyFont="1" applyFill="1" applyAlignment="1">
      <alignment horizontal="right"/>
    </xf>
    <xf numFmtId="0" fontId="14" fillId="0" borderId="0" xfId="0" applyFont="1" applyFill="1" applyAlignment="1"/>
    <xf numFmtId="1" fontId="7" fillId="0" borderId="5" xfId="0" applyNumberFormat="1" applyFont="1" applyFill="1" applyBorder="1" applyAlignment="1">
      <alignment horizontal="center" vertical="center" wrapText="1" shrinkToFit="1"/>
    </xf>
    <xf numFmtId="2" fontId="17" fillId="0" borderId="6"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9" fillId="0" borderId="0" xfId="0" applyFont="1" applyFill="1" applyBorder="1" applyAlignment="1">
      <alignment horizontal="center" vertical="top" wrapText="1"/>
    </xf>
    <xf numFmtId="1" fontId="3" fillId="0" borderId="6" xfId="0" applyNumberFormat="1" applyFont="1" applyFill="1" applyBorder="1" applyAlignment="1">
      <alignment horizontal="center" vertical="center" shrinkToFit="1"/>
    </xf>
    <xf numFmtId="1" fontId="3" fillId="0" borderId="8" xfId="0" applyNumberFormat="1" applyFont="1" applyFill="1" applyBorder="1" applyAlignment="1">
      <alignment horizontal="center" vertical="center" shrinkToFit="1"/>
    </xf>
    <xf numFmtId="2" fontId="15" fillId="0" borderId="5" xfId="0" applyNumberFormat="1" applyFont="1" applyFill="1" applyBorder="1" applyAlignment="1">
      <alignment horizontal="center" vertical="center"/>
    </xf>
    <xf numFmtId="0" fontId="13" fillId="0" borderId="0" xfId="0" applyFont="1" applyFill="1" applyAlignment="1">
      <alignment horizontal="center" vertical="top" wrapText="1"/>
    </xf>
    <xf numFmtId="0" fontId="9" fillId="0" borderId="2"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2" xfId="0" applyFill="1" applyBorder="1" applyAlignment="1">
      <alignment horizontal="lef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4" fillId="0" borderId="2" xfId="0" applyFont="1" applyFill="1" applyBorder="1" applyAlignment="1">
      <alignment horizontal="left" vertical="top"/>
    </xf>
    <xf numFmtId="0" fontId="14" fillId="0" borderId="4" xfId="0" applyFont="1" applyFill="1" applyBorder="1" applyAlignment="1">
      <alignment horizontal="left" vertical="top"/>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9" fillId="0" borderId="4" xfId="0" applyFont="1" applyFill="1" applyBorder="1" applyAlignment="1">
      <alignment horizontal="left" vertical="top" wrapText="1"/>
    </xf>
    <xf numFmtId="0" fontId="8"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12" fillId="0" borderId="0" xfId="0" applyFont="1" applyFill="1" applyAlignment="1">
      <alignment horizontal="center" vertical="top" wrapText="1"/>
    </xf>
    <xf numFmtId="0" fontId="14" fillId="0" borderId="0" xfId="0" applyFont="1" applyFill="1" applyAlignment="1">
      <alignment horizontal="right"/>
    </xf>
    <xf numFmtId="0" fontId="13" fillId="0" borderId="0" xfId="0" applyFont="1" applyFill="1" applyAlignment="1">
      <alignment horizontal="center" vertical="top"/>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164" fontId="11" fillId="0" borderId="2" xfId="0" applyNumberFormat="1" applyFont="1" applyFill="1" applyBorder="1" applyAlignment="1">
      <alignment horizontal="center" vertical="top"/>
    </xf>
    <xf numFmtId="164" fontId="11" fillId="0" borderId="4" xfId="0" applyNumberFormat="1" applyFont="1" applyFill="1" applyBorder="1" applyAlignment="1">
      <alignment horizontal="center" vertical="top"/>
    </xf>
    <xf numFmtId="0" fontId="14" fillId="0" borderId="0" xfId="0" applyFont="1" applyFill="1" applyAlignment="1">
      <alignment horizontal="right" vertical="top"/>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9"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8" fillId="0" borderId="2" xfId="0" applyFont="1" applyFill="1" applyBorder="1" applyAlignment="1">
      <alignment horizontal="center" vertical="top" wrapText="1"/>
    </xf>
    <xf numFmtId="0" fontId="0" fillId="0" borderId="4" xfId="0" applyFill="1" applyBorder="1" applyAlignment="1">
      <alignment horizontal="center" vertical="top" wrapText="1"/>
    </xf>
    <xf numFmtId="0" fontId="0" fillId="0" borderId="9" xfId="0" applyFill="1" applyBorder="1" applyAlignment="1">
      <alignment horizontal="center" vertical="top" wrapText="1"/>
    </xf>
    <xf numFmtId="0" fontId="8" fillId="0" borderId="2" xfId="0" applyFont="1" applyFill="1" applyBorder="1" applyAlignment="1">
      <alignment horizontal="left" vertical="top" wrapText="1"/>
    </xf>
    <xf numFmtId="0" fontId="2"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4" xfId="0" applyFont="1" applyFill="1" applyBorder="1" applyAlignment="1">
      <alignment horizontal="center" vertical="top" wrapText="1"/>
    </xf>
    <xf numFmtId="0" fontId="9" fillId="0" borderId="12" xfId="0" applyFont="1" applyFill="1" applyBorder="1" applyAlignment="1">
      <alignment horizontal="center" vertical="top" wrapText="1"/>
    </xf>
    <xf numFmtId="0" fontId="9" fillId="0" borderId="2" xfId="0" applyFont="1" applyFill="1" applyBorder="1" applyAlignment="1">
      <alignment horizontal="center" vertical="top" wrapText="1"/>
    </xf>
    <xf numFmtId="164" fontId="4" fillId="0" borderId="2" xfId="0" applyNumberFormat="1"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164" fontId="4" fillId="0" borderId="9" xfId="0" applyNumberFormat="1" applyFont="1" applyFill="1" applyBorder="1" applyAlignment="1">
      <alignment horizontal="center" vertical="center" wrapText="1"/>
    </xf>
    <xf numFmtId="0" fontId="9" fillId="0" borderId="0" xfId="0" applyFont="1" applyFill="1" applyBorder="1" applyAlignment="1">
      <alignment horizontal="center" vertical="top" wrapText="1"/>
    </xf>
    <xf numFmtId="0" fontId="2" fillId="0" borderId="0" xfId="0" applyFont="1" applyFill="1" applyAlignment="1">
      <alignment horizontal="center" vertical="top" wrapText="1"/>
    </xf>
    <xf numFmtId="0" fontId="2" fillId="0" borderId="0" xfId="0" applyFont="1" applyFill="1" applyAlignment="1">
      <alignment horizontal="center" vertical="center"/>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164" fontId="19" fillId="0" borderId="2" xfId="0" applyNumberFormat="1" applyFont="1" applyFill="1" applyBorder="1" applyAlignment="1">
      <alignment horizontal="center" vertical="top"/>
    </xf>
    <xf numFmtId="164" fontId="19" fillId="0" borderId="4" xfId="0" applyNumberFormat="1" applyFont="1" applyFill="1" applyBorder="1" applyAlignment="1">
      <alignment horizontal="center" vertical="top"/>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applyFont="1" applyFill="1" applyAlignment="1">
      <alignment horizontal="center" vertical="top"/>
    </xf>
    <xf numFmtId="0" fontId="1" fillId="0" borderId="0" xfId="0" applyFont="1" applyFill="1" applyAlignment="1">
      <alignment horizontal="right"/>
    </xf>
    <xf numFmtId="0" fontId="1" fillId="0" borderId="2" xfId="0" applyFont="1" applyFill="1" applyBorder="1" applyAlignment="1">
      <alignment horizontal="left" vertical="top"/>
    </xf>
    <xf numFmtId="0" fontId="1" fillId="0" borderId="4" xfId="0" applyFont="1"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C1" workbookViewId="0">
      <selection activeCell="G3" sqref="G3:H3"/>
    </sheetView>
  </sheetViews>
  <sheetFormatPr defaultRowHeight="12.75" x14ac:dyDescent="0.2"/>
  <cols>
    <col min="1" max="1" width="9.33203125" customWidth="1"/>
    <col min="2" max="2" width="9.33203125" hidden="1" customWidth="1"/>
    <col min="3" max="3" width="13.83203125" customWidth="1"/>
    <col min="4" max="4" width="16.83203125" customWidth="1"/>
    <col min="5" max="5" width="22" customWidth="1"/>
    <col min="6" max="6" width="26.83203125" customWidth="1"/>
    <col min="7" max="7" width="23.33203125" customWidth="1"/>
    <col min="8" max="8" width="20.33203125" customWidth="1"/>
  </cols>
  <sheetData>
    <row r="1" spans="1:17" ht="15.75" customHeight="1" x14ac:dyDescent="0.25">
      <c r="A1" s="4"/>
      <c r="B1" s="4"/>
      <c r="C1" s="4"/>
      <c r="D1" s="4"/>
      <c r="E1" s="4"/>
      <c r="F1" s="4"/>
      <c r="G1" s="10"/>
      <c r="H1" s="24" t="s">
        <v>150</v>
      </c>
      <c r="I1" s="4"/>
    </row>
    <row r="2" spans="1:17" ht="15.75" customHeight="1" x14ac:dyDescent="0.25">
      <c r="A2" s="4"/>
      <c r="B2" s="4"/>
      <c r="C2" s="4"/>
      <c r="D2" s="4"/>
      <c r="E2" s="17"/>
      <c r="F2" s="120" t="s">
        <v>94</v>
      </c>
      <c r="G2" s="120"/>
      <c r="H2" s="120"/>
      <c r="I2" s="19"/>
    </row>
    <row r="3" spans="1:17" ht="15.75" customHeight="1" x14ac:dyDescent="0.25">
      <c r="A3" s="4"/>
      <c r="B3" s="4"/>
      <c r="C3" s="4"/>
      <c r="D3" s="4"/>
      <c r="E3" s="4"/>
      <c r="F3" s="17"/>
      <c r="G3" s="120" t="s">
        <v>165</v>
      </c>
      <c r="H3" s="120"/>
      <c r="I3" s="4"/>
    </row>
    <row r="4" spans="1:17" x14ac:dyDescent="0.2">
      <c r="A4" s="4"/>
      <c r="B4" s="4"/>
      <c r="C4" s="4"/>
      <c r="D4" s="4"/>
      <c r="E4" s="4"/>
      <c r="F4" s="4"/>
      <c r="G4" s="4"/>
      <c r="H4" s="4"/>
      <c r="I4" s="4"/>
    </row>
    <row r="5" spans="1:17" x14ac:dyDescent="0.2">
      <c r="A5" s="4"/>
      <c r="B5" s="4"/>
      <c r="C5" s="4"/>
      <c r="D5" s="4"/>
      <c r="E5" s="4"/>
      <c r="F5" s="4"/>
      <c r="G5" s="4"/>
      <c r="H5" s="4"/>
      <c r="I5" s="4"/>
    </row>
    <row r="6" spans="1:17" ht="19.5" customHeight="1" x14ac:dyDescent="0.2">
      <c r="A6" s="4"/>
      <c r="B6" s="4"/>
      <c r="C6" s="119" t="s">
        <v>78</v>
      </c>
      <c r="D6" s="119"/>
      <c r="E6" s="119"/>
      <c r="F6" s="119"/>
      <c r="G6" s="119"/>
      <c r="H6" s="119"/>
      <c r="I6" s="4"/>
    </row>
    <row r="7" spans="1:17" ht="15.75" x14ac:dyDescent="0.2">
      <c r="A7" s="4"/>
      <c r="B7" s="4"/>
      <c r="C7" s="121" t="s">
        <v>149</v>
      </c>
      <c r="D7" s="121"/>
      <c r="E7" s="121"/>
      <c r="F7" s="121"/>
      <c r="G7" s="121"/>
      <c r="H7" s="4"/>
      <c r="I7" s="4"/>
    </row>
    <row r="8" spans="1:17" x14ac:dyDescent="0.2">
      <c r="A8" s="4"/>
      <c r="B8" s="4"/>
      <c r="C8" s="4"/>
      <c r="D8" s="4"/>
      <c r="E8" s="4"/>
      <c r="F8" s="4"/>
      <c r="G8" s="4"/>
      <c r="H8" s="4"/>
      <c r="I8" s="4"/>
    </row>
    <row r="9" spans="1:17" ht="15.75" x14ac:dyDescent="0.25">
      <c r="A9" s="4"/>
      <c r="B9" s="4"/>
      <c r="C9" s="4"/>
      <c r="D9" s="4"/>
      <c r="E9" s="4"/>
      <c r="F9" s="4"/>
      <c r="G9" s="10"/>
      <c r="H9" s="24" t="s">
        <v>44</v>
      </c>
      <c r="I9" s="4"/>
      <c r="P9" s="2"/>
      <c r="Q9" s="2"/>
    </row>
    <row r="10" spans="1:17" ht="63" x14ac:dyDescent="0.2">
      <c r="A10" s="4"/>
      <c r="B10" s="4"/>
      <c r="C10" s="54" t="s">
        <v>43</v>
      </c>
      <c r="D10" s="122" t="s">
        <v>0</v>
      </c>
      <c r="E10" s="123"/>
      <c r="F10" s="123"/>
      <c r="G10" s="55" t="s">
        <v>163</v>
      </c>
      <c r="H10" s="55" t="s">
        <v>162</v>
      </c>
      <c r="I10" s="4"/>
      <c r="P10" s="2"/>
      <c r="Q10" s="2"/>
    </row>
    <row r="11" spans="1:17" s="1" customFormat="1" ht="15.75" x14ac:dyDescent="0.2">
      <c r="A11" s="6"/>
      <c r="B11" s="6"/>
      <c r="C11" s="56">
        <v>1</v>
      </c>
      <c r="D11" s="124">
        <v>2</v>
      </c>
      <c r="E11" s="125"/>
      <c r="F11" s="125"/>
      <c r="G11" s="57">
        <v>3</v>
      </c>
      <c r="H11" s="88">
        <v>4</v>
      </c>
      <c r="I11" s="6"/>
      <c r="M11"/>
      <c r="N11"/>
      <c r="O11"/>
      <c r="P11" s="2"/>
      <c r="Q11" s="2"/>
    </row>
    <row r="12" spans="1:17" ht="22.5" customHeight="1" x14ac:dyDescent="0.2">
      <c r="A12" s="4"/>
      <c r="B12" s="4"/>
      <c r="C12" s="59">
        <v>1</v>
      </c>
      <c r="D12" s="117" t="s">
        <v>1</v>
      </c>
      <c r="E12" s="118"/>
      <c r="F12" s="118"/>
      <c r="G12" s="61">
        <v>15153.87</v>
      </c>
      <c r="H12" s="61">
        <v>0</v>
      </c>
      <c r="I12" s="4"/>
      <c r="P12" s="2"/>
      <c r="Q12" s="2"/>
    </row>
    <row r="13" spans="1:17" ht="33.75" customHeight="1" x14ac:dyDescent="0.2">
      <c r="A13" s="4"/>
      <c r="B13" s="4"/>
      <c r="C13" s="59">
        <v>2</v>
      </c>
      <c r="D13" s="107" t="s">
        <v>2</v>
      </c>
      <c r="E13" s="106"/>
      <c r="F13" s="106"/>
      <c r="G13" s="61">
        <v>0</v>
      </c>
      <c r="H13" s="35">
        <v>70000</v>
      </c>
      <c r="I13" s="4"/>
      <c r="P13" s="2"/>
      <c r="Q13" s="2"/>
    </row>
    <row r="14" spans="1:17" ht="36" customHeight="1" x14ac:dyDescent="0.2">
      <c r="A14" s="4"/>
      <c r="B14" s="4"/>
      <c r="C14" s="62" t="s">
        <v>46</v>
      </c>
      <c r="D14" s="105" t="s">
        <v>42</v>
      </c>
      <c r="E14" s="114"/>
      <c r="F14" s="114"/>
      <c r="G14" s="61">
        <v>0</v>
      </c>
      <c r="H14" s="35">
        <v>70000</v>
      </c>
      <c r="I14" s="4"/>
    </row>
    <row r="15" spans="1:17" ht="20.25" customHeight="1" x14ac:dyDescent="0.2">
      <c r="A15" s="4"/>
      <c r="B15" s="4"/>
      <c r="C15" s="37" t="s">
        <v>3</v>
      </c>
      <c r="D15" s="63" t="s">
        <v>55</v>
      </c>
      <c r="E15" s="38"/>
      <c r="F15" s="39"/>
      <c r="G15" s="64">
        <v>0</v>
      </c>
      <c r="H15" s="65">
        <v>0</v>
      </c>
      <c r="I15" s="4"/>
    </row>
    <row r="16" spans="1:17" ht="16.5" customHeight="1" x14ac:dyDescent="0.2">
      <c r="A16" s="4"/>
      <c r="B16" s="4"/>
      <c r="C16" s="37" t="s">
        <v>4</v>
      </c>
      <c r="D16" s="115" t="s">
        <v>56</v>
      </c>
      <c r="E16" s="116"/>
      <c r="F16" s="116"/>
      <c r="G16" s="64">
        <v>0</v>
      </c>
      <c r="H16" s="65">
        <v>70000</v>
      </c>
      <c r="I16" s="4"/>
    </row>
    <row r="17" spans="1:9" ht="18.75" customHeight="1" x14ac:dyDescent="0.2">
      <c r="A17" s="4"/>
      <c r="B17" s="4"/>
      <c r="C17" s="37" t="s">
        <v>5</v>
      </c>
      <c r="D17" s="107" t="s">
        <v>6</v>
      </c>
      <c r="E17" s="106"/>
      <c r="F17" s="106"/>
      <c r="G17" s="64">
        <v>0</v>
      </c>
      <c r="H17" s="65">
        <v>0</v>
      </c>
      <c r="I17" s="4"/>
    </row>
    <row r="18" spans="1:9" ht="33" customHeight="1" x14ac:dyDescent="0.2">
      <c r="A18" s="4"/>
      <c r="B18" s="4"/>
      <c r="C18" s="37" t="s">
        <v>7</v>
      </c>
      <c r="D18" s="107" t="s">
        <v>8</v>
      </c>
      <c r="E18" s="106"/>
      <c r="F18" s="106"/>
      <c r="G18" s="64">
        <v>0</v>
      </c>
      <c r="H18" s="65">
        <v>0</v>
      </c>
      <c r="I18" s="4"/>
    </row>
    <row r="19" spans="1:9" ht="36" customHeight="1" x14ac:dyDescent="0.2">
      <c r="A19" s="4"/>
      <c r="B19" s="4"/>
      <c r="C19" s="37" t="s">
        <v>9</v>
      </c>
      <c r="D19" s="107" t="s">
        <v>10</v>
      </c>
      <c r="E19" s="106"/>
      <c r="F19" s="106"/>
      <c r="G19" s="64">
        <v>0</v>
      </c>
      <c r="H19" s="65">
        <v>0</v>
      </c>
      <c r="I19" s="4"/>
    </row>
    <row r="20" spans="1:9" ht="35.25" customHeight="1" x14ac:dyDescent="0.2">
      <c r="A20" s="4"/>
      <c r="B20" s="4"/>
      <c r="C20" s="37" t="s">
        <v>11</v>
      </c>
      <c r="D20" s="107" t="s">
        <v>12</v>
      </c>
      <c r="E20" s="106"/>
      <c r="F20" s="106"/>
      <c r="G20" s="64">
        <v>0</v>
      </c>
      <c r="H20" s="65">
        <v>0</v>
      </c>
      <c r="I20" s="4"/>
    </row>
    <row r="21" spans="1:9" ht="36" customHeight="1" x14ac:dyDescent="0.2">
      <c r="A21" s="4"/>
      <c r="B21" s="4"/>
      <c r="C21" s="37" t="s">
        <v>13</v>
      </c>
      <c r="D21" s="108" t="s">
        <v>14</v>
      </c>
      <c r="E21" s="109"/>
      <c r="F21" s="109"/>
      <c r="G21" s="64">
        <v>0</v>
      </c>
      <c r="H21" s="65">
        <v>0</v>
      </c>
      <c r="I21" s="4"/>
    </row>
    <row r="22" spans="1:9" ht="20.25" customHeight="1" x14ac:dyDescent="0.2">
      <c r="A22" s="4"/>
      <c r="B22" s="4"/>
      <c r="C22" s="37" t="s">
        <v>15</v>
      </c>
      <c r="D22" s="107" t="s">
        <v>16</v>
      </c>
      <c r="E22" s="106"/>
      <c r="F22" s="106"/>
      <c r="G22" s="64">
        <v>0</v>
      </c>
      <c r="H22" s="65">
        <v>0</v>
      </c>
      <c r="I22" s="4"/>
    </row>
    <row r="23" spans="1:9" ht="16.5" customHeight="1" x14ac:dyDescent="0.2">
      <c r="A23" s="4"/>
      <c r="B23" s="4"/>
      <c r="C23" s="42" t="s">
        <v>52</v>
      </c>
      <c r="D23" s="110" t="s">
        <v>51</v>
      </c>
      <c r="E23" s="111"/>
      <c r="F23" s="111"/>
      <c r="G23" s="64">
        <v>0</v>
      </c>
      <c r="H23" s="65">
        <v>0</v>
      </c>
      <c r="I23" s="4"/>
    </row>
    <row r="24" spans="1:9" ht="61.5" customHeight="1" x14ac:dyDescent="0.2">
      <c r="A24" s="4"/>
      <c r="B24" s="4"/>
      <c r="C24" s="62" t="s">
        <v>47</v>
      </c>
      <c r="D24" s="105" t="s">
        <v>57</v>
      </c>
      <c r="E24" s="106"/>
      <c r="F24" s="106"/>
      <c r="G24" s="66" t="s">
        <v>45</v>
      </c>
      <c r="H24" s="61">
        <v>0</v>
      </c>
      <c r="I24" s="4"/>
    </row>
    <row r="25" spans="1:9" ht="15.75" x14ac:dyDescent="0.2">
      <c r="A25" s="4"/>
      <c r="B25" s="4"/>
      <c r="C25" s="37" t="s">
        <v>17</v>
      </c>
      <c r="D25" s="108" t="s">
        <v>18</v>
      </c>
      <c r="E25" s="109"/>
      <c r="F25" s="109"/>
      <c r="G25" s="64" t="s">
        <v>45</v>
      </c>
      <c r="H25" s="65">
        <v>0</v>
      </c>
      <c r="I25" s="4"/>
    </row>
    <row r="26" spans="1:9" ht="15.75" x14ac:dyDescent="0.2">
      <c r="A26" s="4"/>
      <c r="B26" s="4"/>
      <c r="C26" s="37" t="s">
        <v>19</v>
      </c>
      <c r="D26" s="108" t="s">
        <v>20</v>
      </c>
      <c r="E26" s="109"/>
      <c r="F26" s="109"/>
      <c r="G26" s="64" t="s">
        <v>45</v>
      </c>
      <c r="H26" s="65">
        <v>0</v>
      </c>
      <c r="I26" s="4"/>
    </row>
    <row r="27" spans="1:9" ht="15.75" x14ac:dyDescent="0.2">
      <c r="A27" s="4"/>
      <c r="B27" s="4"/>
      <c r="C27" s="37" t="s">
        <v>21</v>
      </c>
      <c r="D27" s="108" t="s">
        <v>22</v>
      </c>
      <c r="E27" s="109"/>
      <c r="F27" s="109"/>
      <c r="G27" s="64" t="s">
        <v>45</v>
      </c>
      <c r="H27" s="65">
        <v>0</v>
      </c>
      <c r="I27" s="4"/>
    </row>
    <row r="28" spans="1:9" ht="15.75" x14ac:dyDescent="0.2">
      <c r="A28" s="4"/>
      <c r="B28" s="4"/>
      <c r="C28" s="37" t="s">
        <v>23</v>
      </c>
      <c r="D28" s="108" t="s">
        <v>24</v>
      </c>
      <c r="E28" s="109"/>
      <c r="F28" s="109"/>
      <c r="G28" s="64" t="s">
        <v>45</v>
      </c>
      <c r="H28" s="65">
        <v>0</v>
      </c>
      <c r="I28" s="4"/>
    </row>
    <row r="29" spans="1:9" ht="18" customHeight="1" x14ac:dyDescent="0.2">
      <c r="A29" s="4"/>
      <c r="B29" s="4"/>
      <c r="C29" s="37" t="s">
        <v>25</v>
      </c>
      <c r="D29" s="107" t="s">
        <v>26</v>
      </c>
      <c r="E29" s="106"/>
      <c r="F29" s="106"/>
      <c r="G29" s="64" t="s">
        <v>45</v>
      </c>
      <c r="H29" s="65">
        <v>0</v>
      </c>
      <c r="I29" s="4"/>
    </row>
    <row r="30" spans="1:9" ht="63.75" customHeight="1" x14ac:dyDescent="0.2">
      <c r="A30" s="4"/>
      <c r="B30" s="4"/>
      <c r="C30" s="62" t="s">
        <v>48</v>
      </c>
      <c r="D30" s="105" t="s">
        <v>58</v>
      </c>
      <c r="E30" s="106"/>
      <c r="F30" s="106"/>
      <c r="G30" s="66" t="s">
        <v>45</v>
      </c>
      <c r="H30" s="61">
        <v>0</v>
      </c>
      <c r="I30" s="4"/>
    </row>
    <row r="31" spans="1:9" ht="15.75" x14ac:dyDescent="0.2">
      <c r="A31" s="4"/>
      <c r="B31" s="4"/>
      <c r="C31" s="37" t="s">
        <v>27</v>
      </c>
      <c r="D31" s="108" t="s">
        <v>18</v>
      </c>
      <c r="E31" s="109"/>
      <c r="F31" s="109"/>
      <c r="G31" s="64" t="s">
        <v>45</v>
      </c>
      <c r="H31" s="65">
        <v>0</v>
      </c>
      <c r="I31" s="4"/>
    </row>
    <row r="32" spans="1:9" ht="15.75" x14ac:dyDescent="0.2">
      <c r="A32" s="4"/>
      <c r="B32" s="4"/>
      <c r="C32" s="37" t="s">
        <v>28</v>
      </c>
      <c r="D32" s="108" t="s">
        <v>20</v>
      </c>
      <c r="E32" s="109"/>
      <c r="F32" s="109"/>
      <c r="G32" s="64" t="s">
        <v>45</v>
      </c>
      <c r="H32" s="65">
        <v>0</v>
      </c>
      <c r="I32" s="4"/>
    </row>
    <row r="33" spans="1:9" ht="15.75" x14ac:dyDescent="0.2">
      <c r="A33" s="4"/>
      <c r="B33" s="4"/>
      <c r="C33" s="37" t="s">
        <v>29</v>
      </c>
      <c r="D33" s="108" t="s">
        <v>22</v>
      </c>
      <c r="E33" s="109"/>
      <c r="F33" s="109"/>
      <c r="G33" s="64" t="s">
        <v>45</v>
      </c>
      <c r="H33" s="65">
        <v>0</v>
      </c>
      <c r="I33" s="4"/>
    </row>
    <row r="34" spans="1:9" ht="15.75" x14ac:dyDescent="0.2">
      <c r="A34" s="4"/>
      <c r="B34" s="4"/>
      <c r="C34" s="37" t="s">
        <v>30</v>
      </c>
      <c r="D34" s="108" t="s">
        <v>24</v>
      </c>
      <c r="E34" s="109"/>
      <c r="F34" s="109"/>
      <c r="G34" s="64" t="s">
        <v>45</v>
      </c>
      <c r="H34" s="65">
        <v>0</v>
      </c>
      <c r="I34" s="4"/>
    </row>
    <row r="35" spans="1:9" ht="15.75" x14ac:dyDescent="0.2">
      <c r="A35" s="4"/>
      <c r="B35" s="4"/>
      <c r="C35" s="37" t="s">
        <v>31</v>
      </c>
      <c r="D35" s="107" t="s">
        <v>26</v>
      </c>
      <c r="E35" s="106"/>
      <c r="F35" s="106"/>
      <c r="G35" s="64" t="s">
        <v>45</v>
      </c>
      <c r="H35" s="65">
        <v>0</v>
      </c>
      <c r="I35" s="4"/>
    </row>
    <row r="36" spans="1:9" ht="15.75" x14ac:dyDescent="0.2">
      <c r="A36" s="4"/>
      <c r="B36" s="4"/>
      <c r="C36" s="59">
        <v>3</v>
      </c>
      <c r="D36" s="107" t="s">
        <v>32</v>
      </c>
      <c r="E36" s="106"/>
      <c r="F36" s="106"/>
      <c r="G36" s="66">
        <f>G37+G38</f>
        <v>204.9</v>
      </c>
      <c r="H36" s="35">
        <f>H37</f>
        <v>55051.03</v>
      </c>
      <c r="I36" s="4"/>
    </row>
    <row r="37" spans="1:9" ht="22.5" customHeight="1" x14ac:dyDescent="0.2">
      <c r="A37" s="4"/>
      <c r="B37" s="4"/>
      <c r="C37" s="62" t="s">
        <v>49</v>
      </c>
      <c r="D37" s="107" t="s">
        <v>33</v>
      </c>
      <c r="E37" s="106"/>
      <c r="F37" s="106"/>
      <c r="G37" s="66">
        <v>204.9</v>
      </c>
      <c r="H37" s="61">
        <v>55051.03</v>
      </c>
      <c r="I37" s="4"/>
    </row>
    <row r="38" spans="1:9" ht="51" customHeight="1" x14ac:dyDescent="0.2">
      <c r="A38" s="4"/>
      <c r="B38" s="4"/>
      <c r="C38" s="62" t="s">
        <v>50</v>
      </c>
      <c r="D38" s="107" t="s">
        <v>34</v>
      </c>
      <c r="E38" s="106"/>
      <c r="F38" s="106"/>
      <c r="G38" s="66" t="s">
        <v>45</v>
      </c>
      <c r="H38" s="61">
        <v>0</v>
      </c>
      <c r="I38" s="4"/>
    </row>
    <row r="39" spans="1:9" ht="15.75" x14ac:dyDescent="0.2">
      <c r="A39" s="4"/>
      <c r="B39" s="4"/>
      <c r="C39" s="37" t="s">
        <v>35</v>
      </c>
      <c r="D39" s="108" t="s">
        <v>18</v>
      </c>
      <c r="E39" s="109"/>
      <c r="F39" s="109"/>
      <c r="G39" s="64" t="s">
        <v>45</v>
      </c>
      <c r="H39" s="65">
        <v>0</v>
      </c>
      <c r="I39" s="4"/>
    </row>
    <row r="40" spans="1:9" ht="15.75" x14ac:dyDescent="0.2">
      <c r="A40" s="4"/>
      <c r="B40" s="4"/>
      <c r="C40" s="37" t="s">
        <v>36</v>
      </c>
      <c r="D40" s="108" t="s">
        <v>20</v>
      </c>
      <c r="E40" s="109"/>
      <c r="F40" s="109"/>
      <c r="G40" s="64" t="s">
        <v>45</v>
      </c>
      <c r="H40" s="65">
        <v>0</v>
      </c>
      <c r="I40" s="4"/>
    </row>
    <row r="41" spans="1:9" ht="15.75" x14ac:dyDescent="0.2">
      <c r="A41" s="4"/>
      <c r="B41" s="4"/>
      <c r="C41" s="37" t="s">
        <v>37</v>
      </c>
      <c r="D41" s="108" t="s">
        <v>22</v>
      </c>
      <c r="E41" s="109"/>
      <c r="F41" s="109"/>
      <c r="G41" s="64" t="s">
        <v>45</v>
      </c>
      <c r="H41" s="65">
        <v>0</v>
      </c>
      <c r="I41" s="4"/>
    </row>
    <row r="42" spans="1:9" ht="15.75" x14ac:dyDescent="0.2">
      <c r="A42" s="4"/>
      <c r="B42" s="4"/>
      <c r="C42" s="37" t="s">
        <v>38</v>
      </c>
      <c r="D42" s="108" t="s">
        <v>24</v>
      </c>
      <c r="E42" s="109"/>
      <c r="F42" s="109"/>
      <c r="G42" s="64" t="s">
        <v>45</v>
      </c>
      <c r="H42" s="65">
        <v>0</v>
      </c>
      <c r="I42" s="4"/>
    </row>
    <row r="43" spans="1:9" ht="15.75" x14ac:dyDescent="0.2">
      <c r="A43" s="4"/>
      <c r="B43" s="4"/>
      <c r="C43" s="37" t="s">
        <v>39</v>
      </c>
      <c r="D43" s="107" t="s">
        <v>26</v>
      </c>
      <c r="E43" s="106"/>
      <c r="F43" s="106"/>
      <c r="G43" s="64" t="s">
        <v>45</v>
      </c>
      <c r="H43" s="65">
        <v>0</v>
      </c>
      <c r="I43" s="4"/>
    </row>
    <row r="44" spans="1:9" ht="15.75" customHeight="1" x14ac:dyDescent="0.2">
      <c r="A44" s="4"/>
      <c r="B44" s="4"/>
      <c r="C44" s="59">
        <v>4</v>
      </c>
      <c r="D44" s="107" t="s">
        <v>40</v>
      </c>
      <c r="E44" s="106"/>
      <c r="F44" s="106"/>
      <c r="G44" s="66">
        <f>G12-G37</f>
        <v>14948.970000000001</v>
      </c>
      <c r="H44" s="35">
        <f>H13-H36</f>
        <v>14948.970000000001</v>
      </c>
      <c r="I44" s="4"/>
    </row>
    <row r="45" spans="1:9" ht="15.75" x14ac:dyDescent="0.2">
      <c r="A45" s="4"/>
      <c r="B45" s="4"/>
      <c r="C45" s="112" t="s">
        <v>41</v>
      </c>
      <c r="D45" s="113"/>
      <c r="E45" s="113"/>
      <c r="F45" s="113"/>
      <c r="G45" s="43">
        <v>0</v>
      </c>
      <c r="H45" s="61">
        <v>0</v>
      </c>
      <c r="I45" s="4"/>
    </row>
    <row r="46" spans="1:9" ht="15.75" x14ac:dyDescent="0.2">
      <c r="A46" s="4"/>
      <c r="B46" s="4"/>
      <c r="C46" s="44"/>
      <c r="D46" s="44"/>
      <c r="E46" s="44"/>
      <c r="F46" s="44"/>
      <c r="G46" s="45"/>
      <c r="H46" s="4"/>
      <c r="I46" s="4"/>
    </row>
    <row r="47" spans="1:9" ht="15.75" x14ac:dyDescent="0.2">
      <c r="A47" s="4"/>
      <c r="B47" s="4"/>
      <c r="C47" s="44"/>
      <c r="D47" s="44"/>
      <c r="E47" s="44"/>
      <c r="F47" s="44"/>
      <c r="G47" s="45"/>
      <c r="H47" s="4"/>
      <c r="I47" s="4"/>
    </row>
    <row r="48" spans="1:9" ht="15.75" x14ac:dyDescent="0.2">
      <c r="A48" s="4"/>
      <c r="B48" s="4"/>
      <c r="C48" s="104" t="s">
        <v>88</v>
      </c>
      <c r="D48" s="104"/>
      <c r="E48" s="104"/>
      <c r="F48" s="104"/>
      <c r="G48" s="104"/>
      <c r="H48" s="4"/>
      <c r="I48" s="4"/>
    </row>
    <row r="49" spans="1:9" ht="15.75" x14ac:dyDescent="0.2">
      <c r="A49" s="4"/>
      <c r="B49" s="4"/>
      <c r="C49" s="104" t="s">
        <v>93</v>
      </c>
      <c r="D49" s="104"/>
      <c r="E49" s="104"/>
      <c r="F49" s="104"/>
      <c r="G49" s="104"/>
      <c r="H49" s="4"/>
      <c r="I49" s="4"/>
    </row>
    <row r="50" spans="1:9" x14ac:dyDescent="0.2">
      <c r="A50" s="4"/>
      <c r="B50" s="4"/>
      <c r="C50" s="4"/>
      <c r="D50" s="4"/>
      <c r="E50" s="4"/>
      <c r="F50" s="4"/>
      <c r="G50" s="4"/>
      <c r="H50" s="4"/>
      <c r="I50" s="4"/>
    </row>
    <row r="51" spans="1:9" ht="78.75" customHeight="1" x14ac:dyDescent="0.2">
      <c r="A51" s="4"/>
      <c r="B51" s="4"/>
      <c r="C51" s="70" t="s">
        <v>59</v>
      </c>
      <c r="D51" s="70" t="s">
        <v>95</v>
      </c>
      <c r="E51" s="71" t="s">
        <v>54</v>
      </c>
      <c r="F51" s="72" t="s">
        <v>53</v>
      </c>
      <c r="G51" s="73" t="s">
        <v>96</v>
      </c>
      <c r="H51" s="4"/>
      <c r="I51" s="4"/>
    </row>
    <row r="52" spans="1:9" x14ac:dyDescent="0.2">
      <c r="A52" s="4"/>
      <c r="B52" s="4"/>
      <c r="C52" s="74">
        <v>1</v>
      </c>
      <c r="D52" s="101">
        <v>2</v>
      </c>
      <c r="E52" s="102">
        <v>3</v>
      </c>
      <c r="F52" s="76">
        <v>4</v>
      </c>
      <c r="G52" s="76">
        <v>5</v>
      </c>
      <c r="H52" s="4"/>
      <c r="I52" s="4"/>
    </row>
    <row r="53" spans="1:9" ht="69" customHeight="1" x14ac:dyDescent="0.2">
      <c r="A53" s="4"/>
      <c r="B53" s="4"/>
      <c r="C53" s="80" t="s">
        <v>60</v>
      </c>
      <c r="D53" s="80">
        <f>G36+G45</f>
        <v>204.9</v>
      </c>
      <c r="E53" s="80">
        <v>55051.03</v>
      </c>
      <c r="F53" s="103">
        <v>320992.03000000003</v>
      </c>
      <c r="G53" s="78">
        <f>F53-E53</f>
        <v>265941</v>
      </c>
      <c r="H53" s="4"/>
      <c r="I53" s="4"/>
    </row>
    <row r="54" spans="1:9" x14ac:dyDescent="0.2">
      <c r="A54" s="4"/>
      <c r="B54" s="4"/>
      <c r="C54" s="4"/>
      <c r="D54" s="4"/>
      <c r="E54" s="7"/>
      <c r="F54" s="4"/>
      <c r="G54" s="4"/>
      <c r="H54" s="4"/>
      <c r="I54" s="4"/>
    </row>
    <row r="55" spans="1:9" x14ac:dyDescent="0.2">
      <c r="A55" s="4"/>
      <c r="B55" s="4"/>
      <c r="C55" s="4"/>
      <c r="D55" s="4"/>
      <c r="E55" s="4"/>
      <c r="F55" s="4"/>
      <c r="G55" s="4"/>
      <c r="H55" s="4"/>
      <c r="I55" s="4"/>
    </row>
  </sheetData>
  <mergeCells count="41">
    <mergeCell ref="C6:H6"/>
    <mergeCell ref="F2:H2"/>
    <mergeCell ref="G3:H3"/>
    <mergeCell ref="D18:F18"/>
    <mergeCell ref="D43:F43"/>
    <mergeCell ref="D32:F32"/>
    <mergeCell ref="D33:F33"/>
    <mergeCell ref="D34:F34"/>
    <mergeCell ref="D39:F39"/>
    <mergeCell ref="D40:F40"/>
    <mergeCell ref="D41:F41"/>
    <mergeCell ref="D42:F42"/>
    <mergeCell ref="C7:G7"/>
    <mergeCell ref="D29:F29"/>
    <mergeCell ref="D10:F10"/>
    <mergeCell ref="D11:F11"/>
    <mergeCell ref="D13:F13"/>
    <mergeCell ref="D14:F14"/>
    <mergeCell ref="D16:F16"/>
    <mergeCell ref="C48:G48"/>
    <mergeCell ref="D12:F12"/>
    <mergeCell ref="D21:F21"/>
    <mergeCell ref="D22:F22"/>
    <mergeCell ref="D24:F24"/>
    <mergeCell ref="D25:F25"/>
    <mergeCell ref="C49:G49"/>
    <mergeCell ref="D30:F30"/>
    <mergeCell ref="D19:F19"/>
    <mergeCell ref="D17:F17"/>
    <mergeCell ref="D31:F31"/>
    <mergeCell ref="D35:F35"/>
    <mergeCell ref="D36:F36"/>
    <mergeCell ref="D37:F37"/>
    <mergeCell ref="D38:F38"/>
    <mergeCell ref="D20:F20"/>
    <mergeCell ref="D26:F26"/>
    <mergeCell ref="D27:F27"/>
    <mergeCell ref="D23:F23"/>
    <mergeCell ref="D44:F44"/>
    <mergeCell ref="C45:F45"/>
    <mergeCell ref="D28:F28"/>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workbookViewId="0">
      <selection activeCell="F4" sqref="F4"/>
    </sheetView>
  </sheetViews>
  <sheetFormatPr defaultRowHeight="12.75" x14ac:dyDescent="0.2"/>
  <cols>
    <col min="2" max="2" width="17.6640625" customWidth="1"/>
    <col min="3" max="3" width="15.1640625" customWidth="1"/>
    <col min="4" max="4" width="19.33203125" customWidth="1"/>
    <col min="5" max="5" width="27.6640625" customWidth="1"/>
    <col min="6" max="7" width="20.33203125" customWidth="1"/>
  </cols>
  <sheetData>
    <row r="1" spans="1:16" ht="15.75" x14ac:dyDescent="0.2">
      <c r="A1" s="4"/>
      <c r="B1" s="4"/>
      <c r="C1" s="4"/>
      <c r="D1" s="4"/>
      <c r="E1" s="4"/>
      <c r="F1" s="4"/>
      <c r="G1" s="23" t="s">
        <v>101</v>
      </c>
      <c r="H1" s="11"/>
      <c r="I1" s="11"/>
      <c r="J1" s="10"/>
      <c r="M1" s="4"/>
      <c r="N1" s="4"/>
      <c r="O1" s="10"/>
    </row>
    <row r="2" spans="1:16" ht="15.75" x14ac:dyDescent="0.2">
      <c r="A2" s="4"/>
      <c r="B2" s="4"/>
      <c r="C2" s="4"/>
      <c r="D2" s="4"/>
      <c r="E2" s="126" t="s">
        <v>94</v>
      </c>
      <c r="F2" s="126"/>
      <c r="G2" s="126"/>
      <c r="H2" s="15"/>
      <c r="I2" s="16"/>
      <c r="J2" s="16"/>
      <c r="K2" s="12"/>
      <c r="L2" s="12"/>
      <c r="M2" s="16"/>
      <c r="N2" s="16"/>
      <c r="O2" s="16"/>
      <c r="P2" s="12"/>
    </row>
    <row r="3" spans="1:16" ht="15.75" x14ac:dyDescent="0.2">
      <c r="A3" s="4"/>
      <c r="B3" s="4"/>
      <c r="C3" s="4"/>
      <c r="D3" s="4"/>
      <c r="E3" s="4"/>
      <c r="F3" s="126" t="s">
        <v>165</v>
      </c>
      <c r="G3" s="126"/>
      <c r="H3" s="13"/>
      <c r="I3" s="15"/>
      <c r="J3" s="16"/>
      <c r="K3" s="12"/>
      <c r="L3" s="12"/>
      <c r="M3" s="14"/>
      <c r="N3" s="15"/>
      <c r="O3" s="16"/>
      <c r="P3" s="12"/>
    </row>
    <row r="4" spans="1:16" x14ac:dyDescent="0.2">
      <c r="A4" s="4"/>
      <c r="B4" s="4"/>
      <c r="C4" s="4"/>
      <c r="D4" s="4"/>
      <c r="E4" s="4"/>
      <c r="F4" s="4"/>
      <c r="G4" s="4"/>
      <c r="H4" s="4"/>
      <c r="M4" s="4"/>
    </row>
    <row r="5" spans="1:16" x14ac:dyDescent="0.2">
      <c r="A5" s="4"/>
      <c r="B5" s="4"/>
      <c r="C5" s="4"/>
      <c r="D5" s="4"/>
      <c r="E5" s="4"/>
      <c r="F5" s="4"/>
      <c r="G5" s="4"/>
      <c r="H5" s="4"/>
    </row>
    <row r="6" spans="1:16" ht="21.75" customHeight="1" x14ac:dyDescent="0.2">
      <c r="A6" s="4"/>
      <c r="B6" s="119" t="s">
        <v>76</v>
      </c>
      <c r="C6" s="119"/>
      <c r="D6" s="119"/>
      <c r="E6" s="119"/>
      <c r="F6" s="119"/>
      <c r="G6" s="119"/>
      <c r="H6" s="4"/>
    </row>
    <row r="7" spans="1:16" ht="15.75" x14ac:dyDescent="0.2">
      <c r="A7" s="4"/>
      <c r="B7" s="128" t="s">
        <v>160</v>
      </c>
      <c r="C7" s="128"/>
      <c r="D7" s="128"/>
      <c r="E7" s="128"/>
      <c r="F7" s="128"/>
      <c r="G7" s="128"/>
      <c r="H7" s="4"/>
    </row>
    <row r="8" spans="1:16" x14ac:dyDescent="0.2">
      <c r="A8" s="4"/>
      <c r="B8" s="4"/>
      <c r="C8" s="4"/>
      <c r="D8" s="4"/>
      <c r="E8" s="4"/>
      <c r="F8" s="4"/>
      <c r="G8" s="4"/>
      <c r="H8" s="4"/>
    </row>
    <row r="9" spans="1:16" ht="15.75" x14ac:dyDescent="0.2">
      <c r="A9" s="4"/>
      <c r="B9" s="4"/>
      <c r="C9" s="4"/>
      <c r="D9" s="4"/>
      <c r="E9" s="4"/>
      <c r="F9" s="10"/>
      <c r="G9" s="11" t="s">
        <v>44</v>
      </c>
      <c r="H9" s="4"/>
    </row>
    <row r="10" spans="1:16" ht="63" x14ac:dyDescent="0.2">
      <c r="A10" s="4"/>
      <c r="B10" s="54" t="s">
        <v>43</v>
      </c>
      <c r="C10" s="122" t="s">
        <v>0</v>
      </c>
      <c r="D10" s="123"/>
      <c r="E10" s="123"/>
      <c r="F10" s="55" t="s">
        <v>163</v>
      </c>
      <c r="G10" s="55" t="s">
        <v>162</v>
      </c>
      <c r="H10" s="4"/>
      <c r="L10" s="9"/>
    </row>
    <row r="11" spans="1:16" x14ac:dyDescent="0.2">
      <c r="A11" s="4"/>
      <c r="B11" s="56">
        <v>1</v>
      </c>
      <c r="C11" s="124">
        <v>2</v>
      </c>
      <c r="D11" s="125"/>
      <c r="E11" s="125"/>
      <c r="F11" s="57">
        <v>3</v>
      </c>
      <c r="G11" s="58">
        <v>4</v>
      </c>
      <c r="H11" s="4"/>
    </row>
    <row r="12" spans="1:16" ht="15.75" x14ac:dyDescent="0.2">
      <c r="A12" s="4"/>
      <c r="B12" s="59">
        <v>1</v>
      </c>
      <c r="C12" s="117" t="s">
        <v>1</v>
      </c>
      <c r="D12" s="118"/>
      <c r="E12" s="118"/>
      <c r="F12" s="60">
        <v>196.5</v>
      </c>
      <c r="G12" s="61">
        <v>0</v>
      </c>
      <c r="H12" s="4"/>
    </row>
    <row r="13" spans="1:16" ht="32.25" customHeight="1" x14ac:dyDescent="0.2">
      <c r="A13" s="4"/>
      <c r="B13" s="59">
        <v>2</v>
      </c>
      <c r="C13" s="107" t="s">
        <v>2</v>
      </c>
      <c r="D13" s="106"/>
      <c r="E13" s="106"/>
      <c r="F13" s="61">
        <f>F14+F24+F30</f>
        <v>0</v>
      </c>
      <c r="G13" s="61">
        <f>G14+G24+G30</f>
        <v>2200</v>
      </c>
      <c r="H13" s="4"/>
    </row>
    <row r="14" spans="1:16" ht="37.5" customHeight="1" x14ac:dyDescent="0.2">
      <c r="A14" s="4"/>
      <c r="B14" s="62" t="s">
        <v>46</v>
      </c>
      <c r="C14" s="105" t="s">
        <v>42</v>
      </c>
      <c r="D14" s="114"/>
      <c r="E14" s="114"/>
      <c r="F14" s="61">
        <f>F15+F16+F17+F22+F23</f>
        <v>0</v>
      </c>
      <c r="G14" s="61">
        <f>G15+G16+G17+G22+G23</f>
        <v>2200</v>
      </c>
      <c r="H14" s="4"/>
    </row>
    <row r="15" spans="1:16" ht="23.25" customHeight="1" x14ac:dyDescent="0.2">
      <c r="A15" s="4"/>
      <c r="B15" s="37" t="s">
        <v>3</v>
      </c>
      <c r="C15" s="63" t="s">
        <v>55</v>
      </c>
      <c r="D15" s="38"/>
      <c r="E15" s="39"/>
      <c r="F15" s="64">
        <v>0</v>
      </c>
      <c r="G15" s="65">
        <v>0</v>
      </c>
      <c r="H15" s="4"/>
    </row>
    <row r="16" spans="1:16" ht="22.5" customHeight="1" x14ac:dyDescent="0.2">
      <c r="A16" s="4"/>
      <c r="B16" s="37" t="s">
        <v>4</v>
      </c>
      <c r="C16" s="115" t="s">
        <v>56</v>
      </c>
      <c r="D16" s="116"/>
      <c r="E16" s="116"/>
      <c r="F16" s="64">
        <v>0</v>
      </c>
      <c r="G16" s="65">
        <v>2200</v>
      </c>
      <c r="H16" s="4"/>
    </row>
    <row r="17" spans="1:8" ht="25.5" customHeight="1" x14ac:dyDescent="0.2">
      <c r="A17" s="4"/>
      <c r="B17" s="37" t="s">
        <v>5</v>
      </c>
      <c r="C17" s="131" t="s">
        <v>61</v>
      </c>
      <c r="D17" s="132"/>
      <c r="E17" s="133"/>
      <c r="F17" s="65">
        <f>F18+F19+F20+F21</f>
        <v>0</v>
      </c>
      <c r="G17" s="65">
        <v>0</v>
      </c>
      <c r="H17" s="4"/>
    </row>
    <row r="18" spans="1:8" ht="33.75" customHeight="1" x14ac:dyDescent="0.2">
      <c r="A18" s="4"/>
      <c r="B18" s="37" t="s">
        <v>7</v>
      </c>
      <c r="C18" s="134" t="s">
        <v>62</v>
      </c>
      <c r="D18" s="106"/>
      <c r="E18" s="106"/>
      <c r="F18" s="64">
        <v>0</v>
      </c>
      <c r="G18" s="65">
        <v>0</v>
      </c>
      <c r="H18" s="4"/>
    </row>
    <row r="19" spans="1:8" ht="32.25" customHeight="1" x14ac:dyDescent="0.2">
      <c r="A19" s="4"/>
      <c r="B19" s="37" t="s">
        <v>9</v>
      </c>
      <c r="C19" s="134" t="s">
        <v>63</v>
      </c>
      <c r="D19" s="106"/>
      <c r="E19" s="106"/>
      <c r="F19" s="64">
        <v>0</v>
      </c>
      <c r="G19" s="65">
        <v>0</v>
      </c>
      <c r="H19" s="4"/>
    </row>
    <row r="20" spans="1:8" ht="30" customHeight="1" x14ac:dyDescent="0.2">
      <c r="A20" s="4"/>
      <c r="B20" s="37" t="s">
        <v>11</v>
      </c>
      <c r="C20" s="107" t="s">
        <v>12</v>
      </c>
      <c r="D20" s="106"/>
      <c r="E20" s="106"/>
      <c r="F20" s="64" t="s">
        <v>45</v>
      </c>
      <c r="G20" s="65">
        <v>0</v>
      </c>
      <c r="H20" s="4"/>
    </row>
    <row r="21" spans="1:8" ht="33.75" customHeight="1" x14ac:dyDescent="0.2">
      <c r="A21" s="4"/>
      <c r="B21" s="37" t="s">
        <v>13</v>
      </c>
      <c r="C21" s="134" t="s">
        <v>64</v>
      </c>
      <c r="D21" s="109"/>
      <c r="E21" s="109"/>
      <c r="F21" s="64">
        <v>0</v>
      </c>
      <c r="G21" s="65">
        <v>0</v>
      </c>
      <c r="H21" s="4"/>
    </row>
    <row r="22" spans="1:8" ht="30" customHeight="1" x14ac:dyDescent="0.2">
      <c r="A22" s="4"/>
      <c r="B22" s="37" t="s">
        <v>15</v>
      </c>
      <c r="C22" s="107" t="s">
        <v>16</v>
      </c>
      <c r="D22" s="106"/>
      <c r="E22" s="106"/>
      <c r="F22" s="64" t="s">
        <v>45</v>
      </c>
      <c r="G22" s="65">
        <v>0</v>
      </c>
      <c r="H22" s="4"/>
    </row>
    <row r="23" spans="1:8" ht="15.75" x14ac:dyDescent="0.2">
      <c r="A23" s="4"/>
      <c r="B23" s="42" t="s">
        <v>52</v>
      </c>
      <c r="C23" s="110" t="s">
        <v>51</v>
      </c>
      <c r="D23" s="111"/>
      <c r="E23" s="111"/>
      <c r="F23" s="64" t="s">
        <v>45</v>
      </c>
      <c r="G23" s="65">
        <v>0</v>
      </c>
      <c r="H23" s="4"/>
    </row>
    <row r="24" spans="1:8" ht="61.5" customHeight="1" x14ac:dyDescent="0.2">
      <c r="A24" s="4"/>
      <c r="B24" s="62" t="s">
        <v>47</v>
      </c>
      <c r="C24" s="105" t="s">
        <v>57</v>
      </c>
      <c r="D24" s="106"/>
      <c r="E24" s="106"/>
      <c r="F24" s="66">
        <f>F25+F26+F27+F28+F29</f>
        <v>0</v>
      </c>
      <c r="G24" s="61">
        <v>0</v>
      </c>
      <c r="H24" s="4"/>
    </row>
    <row r="25" spans="1:8" ht="15.75" x14ac:dyDescent="0.2">
      <c r="A25" s="4"/>
      <c r="B25" s="37" t="s">
        <v>17</v>
      </c>
      <c r="C25" s="108" t="s">
        <v>18</v>
      </c>
      <c r="D25" s="109"/>
      <c r="E25" s="109"/>
      <c r="F25" s="64">
        <v>0</v>
      </c>
      <c r="G25" s="65">
        <v>0</v>
      </c>
      <c r="H25" s="4"/>
    </row>
    <row r="26" spans="1:8" ht="15.75" x14ac:dyDescent="0.2">
      <c r="A26" s="4"/>
      <c r="B26" s="37" t="s">
        <v>19</v>
      </c>
      <c r="C26" s="108" t="s">
        <v>20</v>
      </c>
      <c r="D26" s="109"/>
      <c r="E26" s="109"/>
      <c r="F26" s="64">
        <v>0</v>
      </c>
      <c r="G26" s="65">
        <v>0</v>
      </c>
      <c r="H26" s="4"/>
    </row>
    <row r="27" spans="1:8" ht="15.75" x14ac:dyDescent="0.2">
      <c r="A27" s="4"/>
      <c r="B27" s="37" t="s">
        <v>21</v>
      </c>
      <c r="C27" s="108" t="s">
        <v>22</v>
      </c>
      <c r="D27" s="109"/>
      <c r="E27" s="109"/>
      <c r="F27" s="64">
        <v>0</v>
      </c>
      <c r="G27" s="65">
        <v>0</v>
      </c>
      <c r="H27" s="4"/>
    </row>
    <row r="28" spans="1:8" ht="15.75" x14ac:dyDescent="0.2">
      <c r="A28" s="4"/>
      <c r="B28" s="37" t="s">
        <v>23</v>
      </c>
      <c r="C28" s="108" t="s">
        <v>24</v>
      </c>
      <c r="D28" s="109"/>
      <c r="E28" s="109"/>
      <c r="F28" s="64" t="s">
        <v>45</v>
      </c>
      <c r="G28" s="65">
        <v>0</v>
      </c>
      <c r="H28" s="4"/>
    </row>
    <row r="29" spans="1:8" ht="15.75" x14ac:dyDescent="0.2">
      <c r="A29" s="4"/>
      <c r="B29" s="37" t="s">
        <v>25</v>
      </c>
      <c r="C29" s="107" t="s">
        <v>26</v>
      </c>
      <c r="D29" s="106"/>
      <c r="E29" s="106"/>
      <c r="F29" s="64">
        <v>0</v>
      </c>
      <c r="G29" s="65">
        <v>0</v>
      </c>
      <c r="H29" s="4"/>
    </row>
    <row r="30" spans="1:8" ht="63.75" customHeight="1" x14ac:dyDescent="0.2">
      <c r="A30" s="4"/>
      <c r="B30" s="62" t="s">
        <v>48</v>
      </c>
      <c r="C30" s="105" t="s">
        <v>58</v>
      </c>
      <c r="D30" s="106"/>
      <c r="E30" s="106"/>
      <c r="F30" s="66">
        <f>F31+F32+F33+F34+F35</f>
        <v>0</v>
      </c>
      <c r="G30" s="61">
        <v>0</v>
      </c>
      <c r="H30" s="4"/>
    </row>
    <row r="31" spans="1:8" ht="15.75" x14ac:dyDescent="0.2">
      <c r="A31" s="4"/>
      <c r="B31" s="37" t="s">
        <v>27</v>
      </c>
      <c r="C31" s="108" t="s">
        <v>18</v>
      </c>
      <c r="D31" s="109"/>
      <c r="E31" s="109"/>
      <c r="F31" s="64" t="s">
        <v>45</v>
      </c>
      <c r="G31" s="65">
        <v>0</v>
      </c>
      <c r="H31" s="4"/>
    </row>
    <row r="32" spans="1:8" ht="15.75" x14ac:dyDescent="0.2">
      <c r="A32" s="4"/>
      <c r="B32" s="37" t="s">
        <v>28</v>
      </c>
      <c r="C32" s="108" t="s">
        <v>20</v>
      </c>
      <c r="D32" s="109"/>
      <c r="E32" s="109"/>
      <c r="F32" s="64" t="s">
        <v>45</v>
      </c>
      <c r="G32" s="65">
        <v>0</v>
      </c>
      <c r="H32" s="4"/>
    </row>
    <row r="33" spans="1:8" ht="15.75" x14ac:dyDescent="0.2">
      <c r="A33" s="4"/>
      <c r="B33" s="37" t="s">
        <v>29</v>
      </c>
      <c r="C33" s="108" t="s">
        <v>22</v>
      </c>
      <c r="D33" s="109"/>
      <c r="E33" s="109"/>
      <c r="F33" s="64" t="s">
        <v>45</v>
      </c>
      <c r="G33" s="65">
        <v>0</v>
      </c>
      <c r="H33" s="4"/>
    </row>
    <row r="34" spans="1:8" ht="15.75" x14ac:dyDescent="0.2">
      <c r="A34" s="4"/>
      <c r="B34" s="37" t="s">
        <v>30</v>
      </c>
      <c r="C34" s="108" t="s">
        <v>24</v>
      </c>
      <c r="D34" s="109"/>
      <c r="E34" s="109"/>
      <c r="F34" s="64" t="s">
        <v>45</v>
      </c>
      <c r="G34" s="65">
        <v>0</v>
      </c>
      <c r="H34" s="4"/>
    </row>
    <row r="35" spans="1:8" ht="15.75" x14ac:dyDescent="0.2">
      <c r="A35" s="4"/>
      <c r="B35" s="37" t="s">
        <v>31</v>
      </c>
      <c r="C35" s="107" t="s">
        <v>26</v>
      </c>
      <c r="D35" s="106"/>
      <c r="E35" s="106"/>
      <c r="F35" s="64">
        <v>0</v>
      </c>
      <c r="G35" s="65">
        <v>0</v>
      </c>
      <c r="H35" s="4"/>
    </row>
    <row r="36" spans="1:8" ht="15.75" x14ac:dyDescent="0.2">
      <c r="A36" s="4"/>
      <c r="B36" s="59">
        <v>3</v>
      </c>
      <c r="C36" s="107" t="s">
        <v>32</v>
      </c>
      <c r="D36" s="106"/>
      <c r="E36" s="106"/>
      <c r="F36" s="66">
        <f>F37+F38</f>
        <v>0</v>
      </c>
      <c r="G36" s="61">
        <f>G37+G38</f>
        <v>2003.5</v>
      </c>
      <c r="H36" s="4"/>
    </row>
    <row r="37" spans="1:8" ht="30.75" customHeight="1" x14ac:dyDescent="0.2">
      <c r="A37" s="4"/>
      <c r="B37" s="62" t="s">
        <v>49</v>
      </c>
      <c r="C37" s="107" t="s">
        <v>33</v>
      </c>
      <c r="D37" s="106"/>
      <c r="E37" s="106"/>
      <c r="F37" s="66">
        <v>0</v>
      </c>
      <c r="G37" s="61">
        <v>2003.5</v>
      </c>
      <c r="H37" s="4"/>
    </row>
    <row r="38" spans="1:8" ht="34.5" customHeight="1" x14ac:dyDescent="0.2">
      <c r="A38" s="4"/>
      <c r="B38" s="62" t="s">
        <v>50</v>
      </c>
      <c r="C38" s="107" t="s">
        <v>34</v>
      </c>
      <c r="D38" s="106"/>
      <c r="E38" s="106"/>
      <c r="F38" s="66">
        <f>F39+F40+F41+F42+F43</f>
        <v>0</v>
      </c>
      <c r="G38" s="61">
        <v>0</v>
      </c>
      <c r="H38" s="4"/>
    </row>
    <row r="39" spans="1:8" ht="15.75" x14ac:dyDescent="0.2">
      <c r="A39" s="4"/>
      <c r="B39" s="37" t="s">
        <v>35</v>
      </c>
      <c r="C39" s="108" t="s">
        <v>18</v>
      </c>
      <c r="D39" s="109"/>
      <c r="E39" s="109"/>
      <c r="F39" s="64">
        <v>0</v>
      </c>
      <c r="G39" s="65">
        <v>0</v>
      </c>
      <c r="H39" s="4"/>
    </row>
    <row r="40" spans="1:8" ht="15.75" x14ac:dyDescent="0.2">
      <c r="A40" s="4"/>
      <c r="B40" s="37" t="s">
        <v>36</v>
      </c>
      <c r="C40" s="108" t="s">
        <v>20</v>
      </c>
      <c r="D40" s="109"/>
      <c r="E40" s="109"/>
      <c r="F40" s="64">
        <v>0</v>
      </c>
      <c r="G40" s="65">
        <v>0</v>
      </c>
      <c r="H40" s="4"/>
    </row>
    <row r="41" spans="1:8" ht="15.75" x14ac:dyDescent="0.2">
      <c r="A41" s="4"/>
      <c r="B41" s="37" t="s">
        <v>37</v>
      </c>
      <c r="C41" s="108" t="s">
        <v>22</v>
      </c>
      <c r="D41" s="109"/>
      <c r="E41" s="109"/>
      <c r="F41" s="64">
        <v>0</v>
      </c>
      <c r="G41" s="65">
        <v>0</v>
      </c>
      <c r="H41" s="4"/>
    </row>
    <row r="42" spans="1:8" ht="15.75" x14ac:dyDescent="0.2">
      <c r="A42" s="4"/>
      <c r="B42" s="37" t="s">
        <v>38</v>
      </c>
      <c r="C42" s="108" t="s">
        <v>24</v>
      </c>
      <c r="D42" s="109"/>
      <c r="E42" s="109"/>
      <c r="F42" s="64" t="s">
        <v>45</v>
      </c>
      <c r="G42" s="65">
        <v>0</v>
      </c>
      <c r="H42" s="4"/>
    </row>
    <row r="43" spans="1:8" ht="15.75" x14ac:dyDescent="0.2">
      <c r="A43" s="4"/>
      <c r="B43" s="37" t="s">
        <v>39</v>
      </c>
      <c r="C43" s="107" t="s">
        <v>26</v>
      </c>
      <c r="D43" s="106"/>
      <c r="E43" s="106"/>
      <c r="F43" s="64">
        <v>0</v>
      </c>
      <c r="G43" s="65">
        <v>0</v>
      </c>
      <c r="H43" s="4"/>
    </row>
    <row r="44" spans="1:8" ht="16.5" customHeight="1" x14ac:dyDescent="0.2">
      <c r="A44" s="4"/>
      <c r="B44" s="59">
        <v>4</v>
      </c>
      <c r="C44" s="107" t="s">
        <v>40</v>
      </c>
      <c r="D44" s="106"/>
      <c r="E44" s="106"/>
      <c r="F44" s="35">
        <v>196.5</v>
      </c>
      <c r="G44" s="35">
        <f>G14-G37</f>
        <v>196.5</v>
      </c>
      <c r="H44" s="4"/>
    </row>
    <row r="45" spans="1:8" ht="15.75" x14ac:dyDescent="0.2">
      <c r="A45" s="4"/>
      <c r="B45" s="138" t="s">
        <v>70</v>
      </c>
      <c r="C45" s="136"/>
      <c r="D45" s="136"/>
      <c r="E45" s="136"/>
      <c r="F45" s="43">
        <v>0</v>
      </c>
      <c r="G45" s="61">
        <v>0</v>
      </c>
      <c r="H45" s="4"/>
    </row>
    <row r="46" spans="1:8" ht="15.75" x14ac:dyDescent="0.2">
      <c r="A46" s="4"/>
      <c r="B46" s="100"/>
      <c r="C46" s="44"/>
      <c r="D46" s="44"/>
      <c r="E46" s="44"/>
      <c r="F46" s="45"/>
      <c r="G46" s="4"/>
      <c r="H46" s="4"/>
    </row>
    <row r="47" spans="1:8" ht="15.75" x14ac:dyDescent="0.2">
      <c r="A47" s="4"/>
      <c r="B47" s="100"/>
      <c r="C47" s="44"/>
      <c r="D47" s="44"/>
      <c r="E47" s="44"/>
      <c r="F47" s="45"/>
      <c r="G47" s="4"/>
      <c r="H47" s="4"/>
    </row>
    <row r="48" spans="1:8" ht="15.75" x14ac:dyDescent="0.2">
      <c r="A48" s="4"/>
      <c r="B48" s="143" t="s">
        <v>86</v>
      </c>
      <c r="C48" s="143"/>
      <c r="D48" s="143"/>
      <c r="E48" s="143"/>
      <c r="F48" s="143"/>
      <c r="G48" s="4"/>
      <c r="H48" s="4"/>
    </row>
    <row r="49" spans="1:8" ht="15.75" x14ac:dyDescent="0.2">
      <c r="A49" s="4"/>
      <c r="B49" s="121" t="s">
        <v>160</v>
      </c>
      <c r="C49" s="121"/>
      <c r="D49" s="121"/>
      <c r="E49" s="121"/>
      <c r="F49" s="121"/>
      <c r="G49" s="4"/>
      <c r="H49" s="4"/>
    </row>
    <row r="50" spans="1:8" x14ac:dyDescent="0.2">
      <c r="A50" s="4"/>
      <c r="B50" s="4"/>
      <c r="C50" s="4"/>
      <c r="D50" s="4"/>
      <c r="E50" s="4"/>
      <c r="F50" s="4"/>
      <c r="G50" s="4"/>
      <c r="H50" s="4"/>
    </row>
    <row r="51" spans="1:8" ht="78.75" customHeight="1" x14ac:dyDescent="0.2">
      <c r="A51" s="4"/>
      <c r="B51" s="70" t="s">
        <v>59</v>
      </c>
      <c r="C51" s="70" t="s">
        <v>95</v>
      </c>
      <c r="D51" s="71" t="s">
        <v>54</v>
      </c>
      <c r="E51" s="72" t="s">
        <v>53</v>
      </c>
      <c r="F51" s="73" t="s">
        <v>96</v>
      </c>
      <c r="G51" s="4"/>
      <c r="H51" s="4"/>
    </row>
    <row r="52" spans="1:8" x14ac:dyDescent="0.2">
      <c r="A52" s="4"/>
      <c r="B52" s="74">
        <v>1</v>
      </c>
      <c r="C52" s="74">
        <v>2</v>
      </c>
      <c r="D52" s="75">
        <v>3</v>
      </c>
      <c r="E52" s="91">
        <v>4</v>
      </c>
      <c r="F52" s="91">
        <v>5</v>
      </c>
      <c r="G52" s="4"/>
      <c r="H52" s="4"/>
    </row>
    <row r="53" spans="1:8" ht="63" x14ac:dyDescent="0.2">
      <c r="A53" s="4"/>
      <c r="B53" s="80" t="s">
        <v>72</v>
      </c>
      <c r="C53" s="80">
        <f>F36+F45</f>
        <v>0</v>
      </c>
      <c r="D53" s="81">
        <v>2003.5</v>
      </c>
      <c r="E53" s="82">
        <v>56558.87</v>
      </c>
      <c r="F53" s="82">
        <f>E53-D53</f>
        <v>54555.37</v>
      </c>
      <c r="G53" s="4"/>
      <c r="H53" s="4"/>
    </row>
    <row r="54" spans="1:8" x14ac:dyDescent="0.2">
      <c r="A54" s="4"/>
      <c r="B54" s="4"/>
      <c r="C54" s="4"/>
      <c r="D54" s="4"/>
      <c r="E54" s="4"/>
      <c r="F54" s="4"/>
      <c r="G54" s="4"/>
      <c r="H54" s="4"/>
    </row>
    <row r="55" spans="1:8" x14ac:dyDescent="0.2">
      <c r="A55" s="4"/>
      <c r="B55" s="4"/>
      <c r="C55" s="4"/>
      <c r="D55" s="4"/>
      <c r="E55" s="4"/>
      <c r="F55" s="4"/>
      <c r="G55" s="4"/>
      <c r="H55" s="4"/>
    </row>
    <row r="56" spans="1:8" x14ac:dyDescent="0.2">
      <c r="A56" s="4"/>
      <c r="B56" s="4"/>
      <c r="C56" s="4"/>
      <c r="D56" s="4"/>
      <c r="E56" s="4"/>
      <c r="F56" s="4"/>
      <c r="G56" s="4"/>
      <c r="H56" s="4"/>
    </row>
    <row r="57" spans="1:8" x14ac:dyDescent="0.2">
      <c r="A57" s="4"/>
      <c r="B57" s="4"/>
      <c r="C57" s="4"/>
      <c r="D57" s="4"/>
      <c r="E57" s="4"/>
      <c r="F57" s="4"/>
      <c r="G57" s="4"/>
      <c r="H57" s="4"/>
    </row>
    <row r="58" spans="1:8" x14ac:dyDescent="0.2">
      <c r="A58" s="4"/>
      <c r="B58" s="4"/>
      <c r="C58" s="4"/>
      <c r="D58" s="4"/>
      <c r="E58" s="4"/>
      <c r="F58" s="4"/>
      <c r="G58" s="4"/>
      <c r="H58" s="4"/>
    </row>
    <row r="59" spans="1:8" x14ac:dyDescent="0.2">
      <c r="A59" s="4"/>
      <c r="B59" s="4"/>
      <c r="C59" s="4"/>
      <c r="D59" s="4"/>
      <c r="E59" s="4"/>
      <c r="F59" s="4"/>
      <c r="G59" s="4"/>
      <c r="H59" s="4"/>
    </row>
    <row r="60" spans="1:8" x14ac:dyDescent="0.2">
      <c r="A60" s="4"/>
      <c r="B60" s="4"/>
      <c r="C60" s="4"/>
      <c r="D60" s="4"/>
      <c r="E60" s="4"/>
      <c r="F60" s="4"/>
      <c r="G60" s="4"/>
      <c r="H60" s="4"/>
    </row>
    <row r="61" spans="1:8" x14ac:dyDescent="0.2">
      <c r="A61" s="4"/>
      <c r="B61" s="4"/>
      <c r="C61" s="4"/>
      <c r="D61" s="4"/>
      <c r="E61" s="4"/>
      <c r="F61" s="4"/>
      <c r="G61" s="4"/>
      <c r="H61" s="4"/>
    </row>
    <row r="62" spans="1:8" x14ac:dyDescent="0.2">
      <c r="A62" s="4"/>
      <c r="B62" s="4"/>
      <c r="C62" s="4"/>
      <c r="D62" s="4"/>
      <c r="E62" s="4"/>
      <c r="F62" s="4"/>
      <c r="G62" s="4"/>
      <c r="H62" s="4"/>
    </row>
    <row r="63" spans="1:8" x14ac:dyDescent="0.2">
      <c r="A63" s="4"/>
      <c r="B63" s="4"/>
      <c r="C63" s="4"/>
      <c r="D63" s="4"/>
      <c r="E63" s="4"/>
      <c r="F63" s="4"/>
      <c r="G63" s="4"/>
      <c r="H63" s="4"/>
    </row>
    <row r="64" spans="1:8" x14ac:dyDescent="0.2">
      <c r="A64" s="4"/>
      <c r="B64" s="4"/>
      <c r="C64" s="4"/>
      <c r="D64" s="4"/>
      <c r="E64" s="4"/>
      <c r="F64" s="4"/>
      <c r="G64" s="4"/>
      <c r="H64" s="4"/>
    </row>
    <row r="65" spans="1:8" x14ac:dyDescent="0.2">
      <c r="A65" s="4"/>
      <c r="B65" s="4"/>
      <c r="C65" s="4"/>
      <c r="D65" s="4"/>
      <c r="E65" s="4"/>
      <c r="F65" s="4"/>
      <c r="G65" s="4"/>
      <c r="H65" s="4"/>
    </row>
    <row r="66" spans="1:8" x14ac:dyDescent="0.2">
      <c r="A66" s="4"/>
      <c r="B66" s="4"/>
      <c r="C66" s="4"/>
      <c r="D66" s="4"/>
      <c r="E66" s="4"/>
      <c r="F66" s="4"/>
      <c r="G66" s="4"/>
      <c r="H66" s="4"/>
    </row>
    <row r="67" spans="1:8" x14ac:dyDescent="0.2">
      <c r="A67" s="4"/>
      <c r="B67" s="4"/>
      <c r="C67" s="4"/>
      <c r="D67" s="4"/>
      <c r="E67" s="4"/>
      <c r="F67" s="4"/>
      <c r="G67" s="4"/>
      <c r="H67" s="4"/>
    </row>
    <row r="68" spans="1:8" x14ac:dyDescent="0.2">
      <c r="A68" s="4"/>
      <c r="B68" s="4"/>
      <c r="C68" s="4"/>
      <c r="D68" s="4"/>
      <c r="E68" s="4"/>
      <c r="F68" s="4"/>
      <c r="G68" s="4"/>
      <c r="H68" s="4"/>
    </row>
    <row r="69" spans="1:8" x14ac:dyDescent="0.2">
      <c r="A69" s="4"/>
      <c r="B69" s="4"/>
      <c r="C69" s="4"/>
      <c r="D69" s="4"/>
      <c r="E69" s="4"/>
      <c r="F69" s="4"/>
      <c r="G69" s="4"/>
      <c r="H69" s="4"/>
    </row>
    <row r="70" spans="1:8" x14ac:dyDescent="0.2">
      <c r="A70" s="4"/>
      <c r="B70" s="4"/>
      <c r="C70" s="4"/>
      <c r="D70" s="4"/>
      <c r="E70" s="4"/>
      <c r="F70" s="4"/>
      <c r="G70" s="4"/>
      <c r="H70" s="4"/>
    </row>
    <row r="71" spans="1:8" x14ac:dyDescent="0.2">
      <c r="A71" s="4"/>
      <c r="B71" s="4"/>
      <c r="C71" s="4"/>
      <c r="D71" s="4"/>
      <c r="E71" s="4"/>
      <c r="F71" s="4"/>
      <c r="G71" s="4"/>
      <c r="H71" s="4"/>
    </row>
    <row r="72" spans="1:8" x14ac:dyDescent="0.2">
      <c r="A72" s="4"/>
      <c r="B72" s="4"/>
      <c r="C72" s="4"/>
      <c r="D72" s="4"/>
      <c r="E72" s="4"/>
      <c r="F72" s="4"/>
      <c r="G72" s="4"/>
      <c r="H72" s="4"/>
    </row>
    <row r="73" spans="1:8" x14ac:dyDescent="0.2">
      <c r="A73" s="4"/>
      <c r="B73" s="4"/>
      <c r="C73" s="4"/>
      <c r="D73" s="4"/>
      <c r="E73" s="4"/>
      <c r="F73" s="4"/>
      <c r="G73" s="4"/>
      <c r="H73" s="4"/>
    </row>
    <row r="74" spans="1:8" x14ac:dyDescent="0.2">
      <c r="A74" s="4"/>
      <c r="B74" s="4"/>
      <c r="C74" s="4"/>
      <c r="D74" s="4"/>
      <c r="E74" s="4"/>
      <c r="F74" s="4"/>
      <c r="G74" s="4"/>
      <c r="H74" s="4"/>
    </row>
    <row r="75" spans="1:8" x14ac:dyDescent="0.2">
      <c r="A75" s="4"/>
      <c r="B75" s="4"/>
      <c r="C75" s="4"/>
      <c r="D75" s="4"/>
      <c r="E75" s="4"/>
      <c r="F75" s="4"/>
      <c r="G75" s="4"/>
      <c r="H75" s="4"/>
    </row>
    <row r="76" spans="1:8" x14ac:dyDescent="0.2">
      <c r="A76" s="4"/>
      <c r="B76" s="4"/>
      <c r="C76" s="4"/>
      <c r="D76" s="4"/>
      <c r="E76" s="4"/>
      <c r="F76" s="4"/>
      <c r="G76" s="4"/>
      <c r="H76" s="4"/>
    </row>
    <row r="77" spans="1:8" x14ac:dyDescent="0.2">
      <c r="A77" s="4"/>
      <c r="B77" s="4"/>
      <c r="C77" s="4"/>
      <c r="D77" s="4"/>
      <c r="E77" s="4"/>
      <c r="F77" s="4"/>
      <c r="G77" s="4"/>
      <c r="H77" s="4"/>
    </row>
  </sheetData>
  <mergeCells count="41">
    <mergeCell ref="E2:G2"/>
    <mergeCell ref="F3:G3"/>
    <mergeCell ref="C43:E43"/>
    <mergeCell ref="C44:E44"/>
    <mergeCell ref="B45:E45"/>
    <mergeCell ref="C30:E30"/>
    <mergeCell ref="C19:E19"/>
    <mergeCell ref="C20:E20"/>
    <mergeCell ref="C21:E21"/>
    <mergeCell ref="C22:E22"/>
    <mergeCell ref="C23:E23"/>
    <mergeCell ref="C24:E24"/>
    <mergeCell ref="C25:E25"/>
    <mergeCell ref="C26:E26"/>
    <mergeCell ref="C27:E27"/>
    <mergeCell ref="C28:E28"/>
    <mergeCell ref="B48:F48"/>
    <mergeCell ref="B49:F49"/>
    <mergeCell ref="C42:E42"/>
    <mergeCell ref="C31:E31"/>
    <mergeCell ref="C32:E32"/>
    <mergeCell ref="C33:E33"/>
    <mergeCell ref="C34:E34"/>
    <mergeCell ref="C35:E35"/>
    <mergeCell ref="C36:E36"/>
    <mergeCell ref="C37:E37"/>
    <mergeCell ref="C38:E38"/>
    <mergeCell ref="C39:E39"/>
    <mergeCell ref="C40:E40"/>
    <mergeCell ref="C41:E41"/>
    <mergeCell ref="B7:G7"/>
    <mergeCell ref="B6:G6"/>
    <mergeCell ref="C29:E29"/>
    <mergeCell ref="C18:E18"/>
    <mergeCell ref="C10:E10"/>
    <mergeCell ref="C11:E11"/>
    <mergeCell ref="C12:E12"/>
    <mergeCell ref="C13:E13"/>
    <mergeCell ref="C14:E14"/>
    <mergeCell ref="C16:E16"/>
    <mergeCell ref="C17:E17"/>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abSelected="1" workbookViewId="0">
      <selection activeCell="F4" sqref="F4"/>
    </sheetView>
  </sheetViews>
  <sheetFormatPr defaultRowHeight="12.75" x14ac:dyDescent="0.2"/>
  <cols>
    <col min="2" max="2" width="17.6640625" customWidth="1"/>
    <col min="3" max="3" width="15.1640625" customWidth="1"/>
    <col min="4" max="4" width="19.33203125" customWidth="1"/>
    <col min="5" max="5" width="27.6640625" customWidth="1"/>
    <col min="6" max="7" width="20.33203125" customWidth="1"/>
  </cols>
  <sheetData>
    <row r="1" spans="1:7" ht="15.75" x14ac:dyDescent="0.25">
      <c r="A1" s="25"/>
      <c r="B1" s="25"/>
      <c r="C1" s="25"/>
      <c r="D1" s="25"/>
      <c r="E1" s="26"/>
      <c r="F1" s="21"/>
      <c r="G1" s="27" t="s">
        <v>107</v>
      </c>
    </row>
    <row r="2" spans="1:7" ht="15.75" x14ac:dyDescent="0.25">
      <c r="A2" s="25"/>
      <c r="B2" s="25"/>
      <c r="C2" s="25"/>
      <c r="D2" s="28"/>
      <c r="E2" s="156" t="s">
        <v>94</v>
      </c>
      <c r="F2" s="156"/>
      <c r="G2" s="156"/>
    </row>
    <row r="3" spans="1:7" ht="15.75" x14ac:dyDescent="0.25">
      <c r="A3" s="25"/>
      <c r="B3" s="25"/>
      <c r="C3" s="25"/>
      <c r="D3" s="25"/>
      <c r="E3" s="28"/>
      <c r="F3" s="156" t="s">
        <v>165</v>
      </c>
      <c r="G3" s="156"/>
    </row>
    <row r="4" spans="1:7" x14ac:dyDescent="0.2">
      <c r="A4" s="25"/>
      <c r="B4" s="25"/>
      <c r="C4" s="25"/>
      <c r="D4" s="25"/>
      <c r="E4" s="25"/>
      <c r="F4" s="25"/>
      <c r="G4" s="25"/>
    </row>
    <row r="5" spans="1:7" x14ac:dyDescent="0.2">
      <c r="A5" s="25"/>
      <c r="B5" s="25"/>
      <c r="C5" s="25"/>
      <c r="D5" s="25"/>
      <c r="E5" s="25"/>
      <c r="F5" s="25"/>
      <c r="G5" s="25"/>
    </row>
    <row r="6" spans="1:7" ht="33.75" customHeight="1" x14ac:dyDescent="0.2">
      <c r="A6" s="25"/>
      <c r="B6" s="144" t="s">
        <v>111</v>
      </c>
      <c r="C6" s="144"/>
      <c r="D6" s="144"/>
      <c r="E6" s="144"/>
      <c r="F6" s="144"/>
      <c r="G6" s="144"/>
    </row>
    <row r="7" spans="1:7" ht="15.75" x14ac:dyDescent="0.2">
      <c r="A7" s="25"/>
      <c r="B7" s="145" t="s">
        <v>160</v>
      </c>
      <c r="C7" s="145"/>
      <c r="D7" s="145"/>
      <c r="E7" s="145"/>
      <c r="F7" s="145"/>
      <c r="G7" s="145"/>
    </row>
    <row r="8" spans="1:7" x14ac:dyDescent="0.2">
      <c r="A8" s="25"/>
      <c r="B8" s="25"/>
      <c r="C8" s="25"/>
      <c r="D8" s="25"/>
      <c r="E8" s="25"/>
      <c r="F8" s="25"/>
      <c r="G8" s="25"/>
    </row>
    <row r="9" spans="1:7" ht="15.75" x14ac:dyDescent="0.2">
      <c r="A9" s="25"/>
      <c r="B9" s="25"/>
      <c r="C9" s="25"/>
      <c r="D9" s="25"/>
      <c r="E9" s="25"/>
      <c r="F9" s="21"/>
      <c r="G9" s="29" t="s">
        <v>44</v>
      </c>
    </row>
    <row r="10" spans="1:7" ht="63" x14ac:dyDescent="0.2">
      <c r="A10" s="25"/>
      <c r="B10" s="30" t="s">
        <v>43</v>
      </c>
      <c r="C10" s="122" t="s">
        <v>112</v>
      </c>
      <c r="D10" s="123"/>
      <c r="E10" s="123"/>
      <c r="F10" s="55" t="s">
        <v>163</v>
      </c>
      <c r="G10" s="55" t="s">
        <v>162</v>
      </c>
    </row>
    <row r="11" spans="1:7" x14ac:dyDescent="0.2">
      <c r="A11" s="25"/>
      <c r="B11" s="31">
        <v>1</v>
      </c>
      <c r="C11" s="148">
        <v>2</v>
      </c>
      <c r="D11" s="149"/>
      <c r="E11" s="149"/>
      <c r="F11" s="32">
        <v>3</v>
      </c>
      <c r="G11" s="33">
        <v>4</v>
      </c>
    </row>
    <row r="12" spans="1:7" ht="15.75" x14ac:dyDescent="0.2">
      <c r="A12" s="25"/>
      <c r="B12" s="34">
        <v>1</v>
      </c>
      <c r="C12" s="117" t="s">
        <v>113</v>
      </c>
      <c r="D12" s="118"/>
      <c r="E12" s="118"/>
      <c r="F12" s="35">
        <v>2006.2</v>
      </c>
      <c r="G12" s="35">
        <v>0</v>
      </c>
    </row>
    <row r="13" spans="1:7" ht="32.25" customHeight="1" x14ac:dyDescent="0.2">
      <c r="A13" s="25"/>
      <c r="B13" s="34">
        <v>2</v>
      </c>
      <c r="C13" s="146" t="s">
        <v>114</v>
      </c>
      <c r="D13" s="147"/>
      <c r="E13" s="147"/>
      <c r="F13" s="35">
        <f>F14+F24+F30</f>
        <v>0</v>
      </c>
      <c r="G13" s="35">
        <f>G14+G24+G30</f>
        <v>10950</v>
      </c>
    </row>
    <row r="14" spans="1:7" ht="37.5" customHeight="1" x14ac:dyDescent="0.2">
      <c r="A14" s="25"/>
      <c r="B14" s="36" t="s">
        <v>46</v>
      </c>
      <c r="C14" s="117" t="s">
        <v>42</v>
      </c>
      <c r="D14" s="118"/>
      <c r="E14" s="118"/>
      <c r="F14" s="35">
        <f>F15+F16+F17+F22+F23</f>
        <v>0</v>
      </c>
      <c r="G14" s="35">
        <f>G15+G16+G17+G22+G23</f>
        <v>3800</v>
      </c>
    </row>
    <row r="15" spans="1:7" ht="23.25" customHeight="1" x14ac:dyDescent="0.2">
      <c r="A15" s="25"/>
      <c r="B15" s="37" t="s">
        <v>115</v>
      </c>
      <c r="C15" s="38" t="s">
        <v>55</v>
      </c>
      <c r="D15" s="38"/>
      <c r="E15" s="39"/>
      <c r="F15" s="40">
        <v>0</v>
      </c>
      <c r="G15" s="41">
        <v>0</v>
      </c>
    </row>
    <row r="16" spans="1:7" ht="22.5" customHeight="1" x14ac:dyDescent="0.2">
      <c r="A16" s="25"/>
      <c r="B16" s="37" t="s">
        <v>116</v>
      </c>
      <c r="C16" s="150" t="s">
        <v>56</v>
      </c>
      <c r="D16" s="116"/>
      <c r="E16" s="116"/>
      <c r="F16" s="40">
        <v>0</v>
      </c>
      <c r="G16" s="41">
        <v>0</v>
      </c>
    </row>
    <row r="17" spans="1:7" ht="25.5" customHeight="1" x14ac:dyDescent="0.2">
      <c r="A17" s="25"/>
      <c r="B17" s="37" t="s">
        <v>117</v>
      </c>
      <c r="C17" s="151" t="s">
        <v>61</v>
      </c>
      <c r="D17" s="152"/>
      <c r="E17" s="153"/>
      <c r="F17" s="41">
        <v>0</v>
      </c>
      <c r="G17" s="41">
        <f>G18+G19+G20+G21</f>
        <v>3800</v>
      </c>
    </row>
    <row r="18" spans="1:7" ht="33.75" customHeight="1" x14ac:dyDescent="0.2">
      <c r="A18" s="25"/>
      <c r="B18" s="37" t="s">
        <v>118</v>
      </c>
      <c r="C18" s="108" t="s">
        <v>62</v>
      </c>
      <c r="D18" s="147"/>
      <c r="E18" s="147"/>
      <c r="F18" s="40">
        <v>0</v>
      </c>
      <c r="G18" s="41">
        <v>2000</v>
      </c>
    </row>
    <row r="19" spans="1:7" ht="32.25" customHeight="1" x14ac:dyDescent="0.2">
      <c r="A19" s="25"/>
      <c r="B19" s="37" t="s">
        <v>119</v>
      </c>
      <c r="C19" s="108" t="s">
        <v>63</v>
      </c>
      <c r="D19" s="147"/>
      <c r="E19" s="147"/>
      <c r="F19" s="40">
        <v>0</v>
      </c>
      <c r="G19" s="41">
        <v>0</v>
      </c>
    </row>
    <row r="20" spans="1:7" ht="30" customHeight="1" x14ac:dyDescent="0.2">
      <c r="A20" s="25"/>
      <c r="B20" s="37" t="s">
        <v>120</v>
      </c>
      <c r="C20" s="146" t="s">
        <v>121</v>
      </c>
      <c r="D20" s="147"/>
      <c r="E20" s="147"/>
      <c r="F20" s="40" t="s">
        <v>45</v>
      </c>
      <c r="G20" s="41">
        <v>0</v>
      </c>
    </row>
    <row r="21" spans="1:7" ht="33.75" customHeight="1" x14ac:dyDescent="0.2">
      <c r="A21" s="25"/>
      <c r="B21" s="37" t="s">
        <v>122</v>
      </c>
      <c r="C21" s="108" t="s">
        <v>64</v>
      </c>
      <c r="D21" s="109"/>
      <c r="E21" s="109"/>
      <c r="F21" s="40">
        <v>0</v>
      </c>
      <c r="G21" s="41">
        <v>1800</v>
      </c>
    </row>
    <row r="22" spans="1:7" ht="30" customHeight="1" x14ac:dyDescent="0.2">
      <c r="A22" s="25"/>
      <c r="B22" s="37" t="s">
        <v>123</v>
      </c>
      <c r="C22" s="146" t="s">
        <v>124</v>
      </c>
      <c r="D22" s="147"/>
      <c r="E22" s="147"/>
      <c r="F22" s="40" t="s">
        <v>45</v>
      </c>
      <c r="G22" s="41">
        <v>0</v>
      </c>
    </row>
    <row r="23" spans="1:7" ht="15.75" x14ac:dyDescent="0.2">
      <c r="A23" s="25"/>
      <c r="B23" s="42" t="s">
        <v>52</v>
      </c>
      <c r="C23" s="157" t="s">
        <v>51</v>
      </c>
      <c r="D23" s="158"/>
      <c r="E23" s="158"/>
      <c r="F23" s="40" t="s">
        <v>45</v>
      </c>
      <c r="G23" s="41">
        <v>0</v>
      </c>
    </row>
    <row r="24" spans="1:7" ht="61.5" customHeight="1" x14ac:dyDescent="0.2">
      <c r="A24" s="25"/>
      <c r="B24" s="36" t="s">
        <v>47</v>
      </c>
      <c r="C24" s="117" t="s">
        <v>57</v>
      </c>
      <c r="D24" s="147"/>
      <c r="E24" s="147"/>
      <c r="F24" s="43">
        <f>F25+F26+F27+F28+F29</f>
        <v>0</v>
      </c>
      <c r="G24" s="35">
        <f>G25+G26+G27+G28+G29</f>
        <v>0</v>
      </c>
    </row>
    <row r="25" spans="1:7" ht="15.75" x14ac:dyDescent="0.2">
      <c r="A25" s="25"/>
      <c r="B25" s="37" t="s">
        <v>125</v>
      </c>
      <c r="C25" s="108" t="s">
        <v>126</v>
      </c>
      <c r="D25" s="109"/>
      <c r="E25" s="109"/>
      <c r="F25" s="40">
        <v>0</v>
      </c>
      <c r="G25" s="41">
        <v>0</v>
      </c>
    </row>
    <row r="26" spans="1:7" ht="15.75" x14ac:dyDescent="0.2">
      <c r="A26" s="25"/>
      <c r="B26" s="37" t="s">
        <v>127</v>
      </c>
      <c r="C26" s="108" t="s">
        <v>128</v>
      </c>
      <c r="D26" s="109"/>
      <c r="E26" s="109"/>
      <c r="F26" s="40">
        <v>0</v>
      </c>
      <c r="G26" s="41">
        <v>0</v>
      </c>
    </row>
    <row r="27" spans="1:7" ht="15.75" x14ac:dyDescent="0.2">
      <c r="A27" s="25"/>
      <c r="B27" s="37" t="s">
        <v>129</v>
      </c>
      <c r="C27" s="108" t="s">
        <v>130</v>
      </c>
      <c r="D27" s="109"/>
      <c r="E27" s="109"/>
      <c r="F27" s="40">
        <v>0</v>
      </c>
      <c r="G27" s="41">
        <v>0</v>
      </c>
    </row>
    <row r="28" spans="1:7" ht="15.75" x14ac:dyDescent="0.2">
      <c r="A28" s="25"/>
      <c r="B28" s="37" t="s">
        <v>131</v>
      </c>
      <c r="C28" s="108" t="s">
        <v>132</v>
      </c>
      <c r="D28" s="109"/>
      <c r="E28" s="109"/>
      <c r="F28" s="40" t="s">
        <v>45</v>
      </c>
      <c r="G28" s="41">
        <v>0</v>
      </c>
    </row>
    <row r="29" spans="1:7" ht="15.75" x14ac:dyDescent="0.2">
      <c r="A29" s="25"/>
      <c r="B29" s="37" t="s">
        <v>133</v>
      </c>
      <c r="C29" s="146" t="s">
        <v>134</v>
      </c>
      <c r="D29" s="147"/>
      <c r="E29" s="147"/>
      <c r="F29" s="40">
        <v>0</v>
      </c>
      <c r="G29" s="41">
        <v>0</v>
      </c>
    </row>
    <row r="30" spans="1:7" ht="63.75" customHeight="1" x14ac:dyDescent="0.2">
      <c r="A30" s="25"/>
      <c r="B30" s="36" t="s">
        <v>48</v>
      </c>
      <c r="C30" s="117" t="s">
        <v>58</v>
      </c>
      <c r="D30" s="147"/>
      <c r="E30" s="147"/>
      <c r="F30" s="43">
        <f>F31+F32+F33+F34+F35</f>
        <v>0</v>
      </c>
      <c r="G30" s="35">
        <f>G31+G32+G33+G34+G35</f>
        <v>7150</v>
      </c>
    </row>
    <row r="31" spans="1:7" ht="15.75" x14ac:dyDescent="0.2">
      <c r="A31" s="25"/>
      <c r="B31" s="37" t="s">
        <v>135</v>
      </c>
      <c r="C31" s="108" t="s">
        <v>126</v>
      </c>
      <c r="D31" s="109"/>
      <c r="E31" s="109"/>
      <c r="F31" s="40" t="s">
        <v>45</v>
      </c>
      <c r="G31" s="41">
        <v>0</v>
      </c>
    </row>
    <row r="32" spans="1:7" ht="15.75" x14ac:dyDescent="0.2">
      <c r="A32" s="25"/>
      <c r="B32" s="37" t="s">
        <v>136</v>
      </c>
      <c r="C32" s="108" t="s">
        <v>128</v>
      </c>
      <c r="D32" s="109"/>
      <c r="E32" s="109"/>
      <c r="F32" s="40" t="s">
        <v>45</v>
      </c>
      <c r="G32" s="41">
        <v>0</v>
      </c>
    </row>
    <row r="33" spans="1:7" ht="15.75" x14ac:dyDescent="0.2">
      <c r="A33" s="25"/>
      <c r="B33" s="37" t="s">
        <v>137</v>
      </c>
      <c r="C33" s="108" t="s">
        <v>130</v>
      </c>
      <c r="D33" s="109"/>
      <c r="E33" s="109"/>
      <c r="F33" s="40" t="s">
        <v>45</v>
      </c>
      <c r="G33" s="41">
        <v>0</v>
      </c>
    </row>
    <row r="34" spans="1:7" ht="15.75" x14ac:dyDescent="0.2">
      <c r="A34" s="25"/>
      <c r="B34" s="37" t="s">
        <v>138</v>
      </c>
      <c r="C34" s="108" t="s">
        <v>132</v>
      </c>
      <c r="D34" s="109"/>
      <c r="E34" s="109"/>
      <c r="F34" s="40" t="s">
        <v>45</v>
      </c>
      <c r="G34" s="41">
        <v>0</v>
      </c>
    </row>
    <row r="35" spans="1:7" ht="15.75" x14ac:dyDescent="0.2">
      <c r="A35" s="25"/>
      <c r="B35" s="37" t="s">
        <v>139</v>
      </c>
      <c r="C35" s="146" t="s">
        <v>134</v>
      </c>
      <c r="D35" s="147"/>
      <c r="E35" s="147"/>
      <c r="F35" s="40">
        <v>0</v>
      </c>
      <c r="G35" s="41">
        <v>7150</v>
      </c>
    </row>
    <row r="36" spans="1:7" ht="15.75" x14ac:dyDescent="0.2">
      <c r="A36" s="25"/>
      <c r="B36" s="34">
        <v>3</v>
      </c>
      <c r="C36" s="146" t="s">
        <v>140</v>
      </c>
      <c r="D36" s="147"/>
      <c r="E36" s="147"/>
      <c r="F36" s="43">
        <f>F37+F38</f>
        <v>0</v>
      </c>
      <c r="G36" s="35">
        <f>G37+G38</f>
        <v>8943.7999999999993</v>
      </c>
    </row>
    <row r="37" spans="1:7" ht="30.75" customHeight="1" x14ac:dyDescent="0.2">
      <c r="A37" s="25"/>
      <c r="B37" s="36" t="s">
        <v>49</v>
      </c>
      <c r="C37" s="146" t="s">
        <v>141</v>
      </c>
      <c r="D37" s="147"/>
      <c r="E37" s="147"/>
      <c r="F37" s="43">
        <v>0</v>
      </c>
      <c r="G37" s="35">
        <v>1793.8</v>
      </c>
    </row>
    <row r="38" spans="1:7" ht="34.5" customHeight="1" x14ac:dyDescent="0.2">
      <c r="A38" s="25"/>
      <c r="B38" s="36" t="s">
        <v>50</v>
      </c>
      <c r="C38" s="146" t="s">
        <v>142</v>
      </c>
      <c r="D38" s="147"/>
      <c r="E38" s="147"/>
      <c r="F38" s="43">
        <f>F39+F40+F41+F42+F43</f>
        <v>0</v>
      </c>
      <c r="G38" s="35">
        <f>G39+G40+G41+G42+G43</f>
        <v>7150</v>
      </c>
    </row>
    <row r="39" spans="1:7" ht="15.75" x14ac:dyDescent="0.2">
      <c r="A39" s="25"/>
      <c r="B39" s="37" t="s">
        <v>143</v>
      </c>
      <c r="C39" s="108" t="s">
        <v>126</v>
      </c>
      <c r="D39" s="109"/>
      <c r="E39" s="109"/>
      <c r="F39" s="40">
        <v>0</v>
      </c>
      <c r="G39" s="41">
        <v>0</v>
      </c>
    </row>
    <row r="40" spans="1:7" ht="15.75" x14ac:dyDescent="0.2">
      <c r="A40" s="25"/>
      <c r="B40" s="37" t="s">
        <v>144</v>
      </c>
      <c r="C40" s="108" t="s">
        <v>128</v>
      </c>
      <c r="D40" s="109"/>
      <c r="E40" s="109"/>
      <c r="F40" s="40">
        <v>0</v>
      </c>
      <c r="G40" s="41">
        <v>0</v>
      </c>
    </row>
    <row r="41" spans="1:7" ht="15.75" x14ac:dyDescent="0.2">
      <c r="A41" s="25"/>
      <c r="B41" s="37" t="s">
        <v>145</v>
      </c>
      <c r="C41" s="108" t="s">
        <v>130</v>
      </c>
      <c r="D41" s="109"/>
      <c r="E41" s="109"/>
      <c r="F41" s="40">
        <v>0</v>
      </c>
      <c r="G41" s="41">
        <v>0</v>
      </c>
    </row>
    <row r="42" spans="1:7" ht="15.75" x14ac:dyDescent="0.2">
      <c r="A42" s="25"/>
      <c r="B42" s="37" t="s">
        <v>146</v>
      </c>
      <c r="C42" s="108" t="s">
        <v>132</v>
      </c>
      <c r="D42" s="109"/>
      <c r="E42" s="109"/>
      <c r="F42" s="40" t="s">
        <v>45</v>
      </c>
      <c r="G42" s="41">
        <v>0</v>
      </c>
    </row>
    <row r="43" spans="1:7" ht="15.75" x14ac:dyDescent="0.2">
      <c r="A43" s="25"/>
      <c r="B43" s="37" t="s">
        <v>147</v>
      </c>
      <c r="C43" s="146" t="s">
        <v>134</v>
      </c>
      <c r="D43" s="147"/>
      <c r="E43" s="147"/>
      <c r="F43" s="40">
        <v>0</v>
      </c>
      <c r="G43" s="41">
        <v>7150</v>
      </c>
    </row>
    <row r="44" spans="1:7" ht="16.5" customHeight="1" x14ac:dyDescent="0.2">
      <c r="A44" s="25"/>
      <c r="B44" s="34">
        <v>4</v>
      </c>
      <c r="C44" s="146" t="s">
        <v>148</v>
      </c>
      <c r="D44" s="147"/>
      <c r="E44" s="147"/>
      <c r="F44" s="43">
        <f>F12+F14-F37</f>
        <v>2006.2</v>
      </c>
      <c r="G44" s="35">
        <f>G14-G37</f>
        <v>2006.2</v>
      </c>
    </row>
    <row r="45" spans="1:7" ht="15.75" x14ac:dyDescent="0.2">
      <c r="A45" s="25"/>
      <c r="B45" s="135" t="s">
        <v>70</v>
      </c>
      <c r="C45" s="136"/>
      <c r="D45" s="136"/>
      <c r="E45" s="136"/>
      <c r="F45" s="43">
        <v>1370</v>
      </c>
      <c r="G45" s="35">
        <v>1370</v>
      </c>
    </row>
    <row r="46" spans="1:7" ht="15.75" x14ac:dyDescent="0.2">
      <c r="A46" s="25"/>
      <c r="B46" s="44"/>
      <c r="C46" s="44"/>
      <c r="D46" s="44"/>
      <c r="E46" s="44"/>
      <c r="F46" s="45"/>
      <c r="G46" s="25"/>
    </row>
    <row r="47" spans="1:7" ht="15.75" x14ac:dyDescent="0.2">
      <c r="A47" s="25"/>
      <c r="B47" s="44"/>
      <c r="C47" s="44"/>
      <c r="D47" s="44"/>
      <c r="E47" s="44"/>
      <c r="F47" s="45"/>
      <c r="G47" s="25"/>
    </row>
    <row r="48" spans="1:7" ht="32.25" customHeight="1" x14ac:dyDescent="0.2">
      <c r="A48" s="25"/>
      <c r="B48" s="154" t="s">
        <v>87</v>
      </c>
      <c r="C48" s="154"/>
      <c r="D48" s="154"/>
      <c r="E48" s="154"/>
      <c r="F48" s="154"/>
      <c r="G48" s="25"/>
    </row>
    <row r="49" spans="1:7" ht="15.75" x14ac:dyDescent="0.2">
      <c r="A49" s="25"/>
      <c r="B49" s="155" t="s">
        <v>160</v>
      </c>
      <c r="C49" s="155"/>
      <c r="D49" s="155"/>
      <c r="E49" s="155"/>
      <c r="F49" s="155"/>
      <c r="G49" s="25"/>
    </row>
    <row r="50" spans="1:7" x14ac:dyDescent="0.2">
      <c r="A50" s="25"/>
      <c r="B50" s="25"/>
      <c r="C50" s="25"/>
      <c r="D50" s="25"/>
      <c r="E50" s="25"/>
      <c r="F50" s="25"/>
      <c r="G50" s="25"/>
    </row>
    <row r="51" spans="1:7" ht="78.75" customHeight="1" x14ac:dyDescent="0.2">
      <c r="A51" s="25"/>
      <c r="B51" s="46" t="s">
        <v>59</v>
      </c>
      <c r="C51" s="46" t="s">
        <v>95</v>
      </c>
      <c r="D51" s="47" t="s">
        <v>54</v>
      </c>
      <c r="E51" s="48" t="s">
        <v>53</v>
      </c>
      <c r="F51" s="46" t="s">
        <v>96</v>
      </c>
      <c r="G51" s="25"/>
    </row>
    <row r="52" spans="1:7" x14ac:dyDescent="0.2">
      <c r="A52" s="25"/>
      <c r="B52" s="49">
        <v>1</v>
      </c>
      <c r="C52" s="49">
        <v>2</v>
      </c>
      <c r="D52" s="50">
        <v>3</v>
      </c>
      <c r="E52" s="51">
        <v>4</v>
      </c>
      <c r="F52" s="51">
        <v>5</v>
      </c>
      <c r="G52" s="25"/>
    </row>
    <row r="53" spans="1:7" ht="63" x14ac:dyDescent="0.2">
      <c r="A53" s="25"/>
      <c r="B53" s="52" t="s">
        <v>73</v>
      </c>
      <c r="C53" s="52">
        <v>0</v>
      </c>
      <c r="D53" s="53">
        <v>5218.8</v>
      </c>
      <c r="E53" s="41">
        <v>24401.85</v>
      </c>
      <c r="F53" s="41">
        <f>E53-D53</f>
        <v>19183.05</v>
      </c>
      <c r="G53" s="25"/>
    </row>
    <row r="54" spans="1:7" ht="63" x14ac:dyDescent="0.2">
      <c r="A54" s="25"/>
      <c r="B54" s="52" t="s">
        <v>74</v>
      </c>
      <c r="C54" s="52">
        <v>1370</v>
      </c>
      <c r="D54" s="53">
        <v>5095</v>
      </c>
      <c r="E54" s="41">
        <v>20454.5</v>
      </c>
      <c r="F54" s="41">
        <f>E54-D54</f>
        <v>15359.5</v>
      </c>
      <c r="G54" s="25"/>
    </row>
    <row r="55" spans="1:7" x14ac:dyDescent="0.2">
      <c r="A55" s="4"/>
      <c r="B55" s="4"/>
      <c r="C55" s="4"/>
      <c r="D55" s="8"/>
      <c r="E55" s="4"/>
      <c r="F55" s="4"/>
      <c r="G55" s="4"/>
    </row>
    <row r="56" spans="1:7" x14ac:dyDescent="0.2">
      <c r="A56" s="4"/>
      <c r="B56" s="4"/>
      <c r="C56" s="4"/>
      <c r="D56" s="8"/>
      <c r="E56" s="4"/>
      <c r="F56" s="4"/>
      <c r="G56" s="4"/>
    </row>
  </sheetData>
  <mergeCells count="41">
    <mergeCell ref="E2:G2"/>
    <mergeCell ref="F3:G3"/>
    <mergeCell ref="C43:E43"/>
    <mergeCell ref="C44:E44"/>
    <mergeCell ref="B45:E45"/>
    <mergeCell ref="C30:E30"/>
    <mergeCell ref="C19:E19"/>
    <mergeCell ref="C20:E20"/>
    <mergeCell ref="C21:E21"/>
    <mergeCell ref="C22:E22"/>
    <mergeCell ref="C23:E23"/>
    <mergeCell ref="C24:E24"/>
    <mergeCell ref="C25:E25"/>
    <mergeCell ref="C26:E26"/>
    <mergeCell ref="C27:E27"/>
    <mergeCell ref="C28:E28"/>
    <mergeCell ref="B48:F48"/>
    <mergeCell ref="B49:F49"/>
    <mergeCell ref="C42:E42"/>
    <mergeCell ref="C31:E31"/>
    <mergeCell ref="C32:E32"/>
    <mergeCell ref="C33:E33"/>
    <mergeCell ref="C34:E34"/>
    <mergeCell ref="C35:E35"/>
    <mergeCell ref="C36:E36"/>
    <mergeCell ref="C37:E37"/>
    <mergeCell ref="C38:E38"/>
    <mergeCell ref="C39:E39"/>
    <mergeCell ref="C40:E40"/>
    <mergeCell ref="C41:E41"/>
    <mergeCell ref="B6:G6"/>
    <mergeCell ref="B7:G7"/>
    <mergeCell ref="C29:E29"/>
    <mergeCell ref="C18:E18"/>
    <mergeCell ref="C10:E10"/>
    <mergeCell ref="C11:E11"/>
    <mergeCell ref="C12:E12"/>
    <mergeCell ref="C13:E13"/>
    <mergeCell ref="C14:E14"/>
    <mergeCell ref="C16:E16"/>
    <mergeCell ref="C17:E1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F4" sqref="F4"/>
    </sheetView>
  </sheetViews>
  <sheetFormatPr defaultRowHeight="12.75" x14ac:dyDescent="0.2"/>
  <cols>
    <col min="2" max="2" width="17.6640625" customWidth="1"/>
    <col min="3" max="3" width="15.1640625" customWidth="1"/>
    <col min="4" max="4" width="19.33203125" customWidth="1"/>
    <col min="5" max="5" width="27.6640625" customWidth="1"/>
    <col min="6" max="7" width="20.33203125" customWidth="1"/>
  </cols>
  <sheetData>
    <row r="1" spans="1:8" ht="15.75" x14ac:dyDescent="0.2">
      <c r="A1" s="4"/>
      <c r="B1" s="4"/>
      <c r="C1" s="4"/>
      <c r="D1" s="4"/>
      <c r="E1" s="20"/>
      <c r="F1" s="21"/>
      <c r="G1" s="23" t="s">
        <v>100</v>
      </c>
      <c r="H1" s="4"/>
    </row>
    <row r="2" spans="1:8" ht="15.75" x14ac:dyDescent="0.2">
      <c r="A2" s="4"/>
      <c r="B2" s="4"/>
      <c r="C2" s="4"/>
      <c r="D2" s="17"/>
      <c r="E2" s="126" t="s">
        <v>94</v>
      </c>
      <c r="F2" s="126"/>
      <c r="G2" s="126"/>
      <c r="H2" s="4"/>
    </row>
    <row r="3" spans="1:8" ht="15.75" x14ac:dyDescent="0.2">
      <c r="A3" s="4"/>
      <c r="B3" s="4"/>
      <c r="C3" s="4"/>
      <c r="D3" s="4"/>
      <c r="E3" s="28"/>
      <c r="F3" s="126" t="s">
        <v>165</v>
      </c>
      <c r="G3" s="126"/>
      <c r="H3" s="4"/>
    </row>
    <row r="4" spans="1:8" x14ac:dyDescent="0.2">
      <c r="A4" s="4"/>
      <c r="B4" s="4"/>
      <c r="C4" s="4"/>
      <c r="D4" s="4"/>
      <c r="E4" s="4"/>
      <c r="F4" s="4"/>
      <c r="G4" s="4"/>
      <c r="H4" s="4"/>
    </row>
    <row r="5" spans="1:8" x14ac:dyDescent="0.2">
      <c r="A5" s="4"/>
      <c r="B5" s="4"/>
      <c r="C5" s="4"/>
      <c r="D5" s="4"/>
      <c r="E5" s="4"/>
      <c r="F5" s="4"/>
      <c r="G5" s="4"/>
      <c r="H5" s="4"/>
    </row>
    <row r="6" spans="1:8" ht="31.5" customHeight="1" x14ac:dyDescent="0.2">
      <c r="A6" s="4"/>
      <c r="B6" s="127" t="s">
        <v>77</v>
      </c>
      <c r="C6" s="127"/>
      <c r="D6" s="127"/>
      <c r="E6" s="127"/>
      <c r="F6" s="127"/>
      <c r="G6" s="127"/>
      <c r="H6" s="4"/>
    </row>
    <row r="7" spans="1:8" ht="15.75" x14ac:dyDescent="0.2">
      <c r="A7" s="4"/>
      <c r="B7" s="128" t="s">
        <v>160</v>
      </c>
      <c r="C7" s="128"/>
      <c r="D7" s="128"/>
      <c r="E7" s="128"/>
      <c r="F7" s="128"/>
      <c r="G7" s="128"/>
      <c r="H7" s="4"/>
    </row>
    <row r="8" spans="1:8" x14ac:dyDescent="0.2">
      <c r="A8" s="4"/>
      <c r="B8" s="4"/>
      <c r="C8" s="4"/>
      <c r="D8" s="4"/>
      <c r="E8" s="4"/>
      <c r="F8" s="4"/>
      <c r="G8" s="4"/>
      <c r="H8" s="4"/>
    </row>
    <row r="9" spans="1:8" ht="15.75" x14ac:dyDescent="0.2">
      <c r="A9" s="4"/>
      <c r="B9" s="4"/>
      <c r="C9" s="4"/>
      <c r="D9" s="4"/>
      <c r="E9" s="4"/>
      <c r="F9" s="10"/>
      <c r="G9" s="23" t="s">
        <v>44</v>
      </c>
      <c r="H9" s="4"/>
    </row>
    <row r="10" spans="1:8" ht="63" x14ac:dyDescent="0.2">
      <c r="A10" s="4"/>
      <c r="B10" s="54" t="s">
        <v>43</v>
      </c>
      <c r="C10" s="122" t="s">
        <v>0</v>
      </c>
      <c r="D10" s="123"/>
      <c r="E10" s="123"/>
      <c r="F10" s="55" t="s">
        <v>163</v>
      </c>
      <c r="G10" s="55" t="s">
        <v>162</v>
      </c>
      <c r="H10" s="4"/>
    </row>
    <row r="11" spans="1:8" x14ac:dyDescent="0.2">
      <c r="A11" s="4"/>
      <c r="B11" s="56">
        <v>1</v>
      </c>
      <c r="C11" s="124">
        <v>2</v>
      </c>
      <c r="D11" s="125"/>
      <c r="E11" s="125"/>
      <c r="F11" s="57">
        <v>3</v>
      </c>
      <c r="G11" s="58">
        <v>4</v>
      </c>
      <c r="H11" s="4"/>
    </row>
    <row r="12" spans="1:8" ht="15.75" x14ac:dyDescent="0.2">
      <c r="A12" s="4"/>
      <c r="B12" s="59">
        <v>1</v>
      </c>
      <c r="C12" s="117" t="s">
        <v>1</v>
      </c>
      <c r="D12" s="118"/>
      <c r="E12" s="118"/>
      <c r="F12" s="60">
        <v>0</v>
      </c>
      <c r="G12" s="61">
        <v>0</v>
      </c>
      <c r="H12" s="4"/>
    </row>
    <row r="13" spans="1:8" ht="32.25" customHeight="1" x14ac:dyDescent="0.2">
      <c r="A13" s="4"/>
      <c r="B13" s="59">
        <v>2</v>
      </c>
      <c r="C13" s="107" t="s">
        <v>2</v>
      </c>
      <c r="D13" s="106"/>
      <c r="E13" s="106"/>
      <c r="F13" s="61">
        <f>F14+F24+F30</f>
        <v>8550</v>
      </c>
      <c r="G13" s="61">
        <f>G14+G24+G30</f>
        <v>14650</v>
      </c>
      <c r="H13" s="4"/>
    </row>
    <row r="14" spans="1:8" ht="37.5" customHeight="1" x14ac:dyDescent="0.2">
      <c r="A14" s="4"/>
      <c r="B14" s="62" t="s">
        <v>46</v>
      </c>
      <c r="C14" s="105" t="s">
        <v>42</v>
      </c>
      <c r="D14" s="114"/>
      <c r="E14" s="114"/>
      <c r="F14" s="61">
        <f>F15+F16+F17+F22+F23</f>
        <v>0</v>
      </c>
      <c r="G14" s="61">
        <v>0</v>
      </c>
      <c r="H14" s="4"/>
    </row>
    <row r="15" spans="1:8" ht="15.75" x14ac:dyDescent="0.2">
      <c r="A15" s="4"/>
      <c r="B15" s="37" t="s">
        <v>3</v>
      </c>
      <c r="C15" s="63" t="s">
        <v>55</v>
      </c>
      <c r="D15" s="38"/>
      <c r="E15" s="39"/>
      <c r="F15" s="64">
        <v>0</v>
      </c>
      <c r="G15" s="65">
        <v>0</v>
      </c>
      <c r="H15" s="4"/>
    </row>
    <row r="16" spans="1:8" ht="15.75" x14ac:dyDescent="0.2">
      <c r="A16" s="4"/>
      <c r="B16" s="37" t="s">
        <v>4</v>
      </c>
      <c r="C16" s="115" t="s">
        <v>56</v>
      </c>
      <c r="D16" s="116"/>
      <c r="E16" s="116"/>
      <c r="F16" s="64">
        <v>0</v>
      </c>
      <c r="G16" s="65">
        <v>0</v>
      </c>
      <c r="H16" s="4"/>
    </row>
    <row r="17" spans="1:8" ht="25.5" customHeight="1" x14ac:dyDescent="0.2">
      <c r="A17" s="4"/>
      <c r="B17" s="37" t="s">
        <v>5</v>
      </c>
      <c r="C17" s="131" t="s">
        <v>61</v>
      </c>
      <c r="D17" s="132"/>
      <c r="E17" s="133"/>
      <c r="F17" s="65">
        <v>0</v>
      </c>
      <c r="G17" s="65">
        <v>0</v>
      </c>
      <c r="H17" s="4"/>
    </row>
    <row r="18" spans="1:8" ht="33.75" customHeight="1" x14ac:dyDescent="0.2">
      <c r="A18" s="4"/>
      <c r="B18" s="37" t="s">
        <v>7</v>
      </c>
      <c r="C18" s="134" t="s">
        <v>62</v>
      </c>
      <c r="D18" s="106"/>
      <c r="E18" s="106"/>
      <c r="F18" s="64">
        <v>0</v>
      </c>
      <c r="G18" s="65">
        <v>0</v>
      </c>
      <c r="H18" s="4"/>
    </row>
    <row r="19" spans="1:8" ht="32.25" customHeight="1" x14ac:dyDescent="0.2">
      <c r="A19" s="4"/>
      <c r="B19" s="37" t="s">
        <v>9</v>
      </c>
      <c r="C19" s="107" t="s">
        <v>10</v>
      </c>
      <c r="D19" s="106"/>
      <c r="E19" s="106"/>
      <c r="F19" s="64" t="s">
        <v>45</v>
      </c>
      <c r="G19" s="65">
        <v>0</v>
      </c>
      <c r="H19" s="4"/>
    </row>
    <row r="20" spans="1:8" ht="30" customHeight="1" x14ac:dyDescent="0.2">
      <c r="A20" s="4"/>
      <c r="B20" s="37" t="s">
        <v>11</v>
      </c>
      <c r="C20" s="107" t="s">
        <v>12</v>
      </c>
      <c r="D20" s="106"/>
      <c r="E20" s="106"/>
      <c r="F20" s="64" t="s">
        <v>45</v>
      </c>
      <c r="G20" s="65">
        <v>0</v>
      </c>
      <c r="H20" s="4"/>
    </row>
    <row r="21" spans="1:8" ht="33.75" customHeight="1" x14ac:dyDescent="0.2">
      <c r="A21" s="4"/>
      <c r="B21" s="37" t="s">
        <v>13</v>
      </c>
      <c r="C21" s="108" t="s">
        <v>14</v>
      </c>
      <c r="D21" s="109"/>
      <c r="E21" s="109"/>
      <c r="F21" s="64" t="s">
        <v>45</v>
      </c>
      <c r="G21" s="65">
        <v>0</v>
      </c>
      <c r="H21" s="4"/>
    </row>
    <row r="22" spans="1:8" ht="30" customHeight="1" x14ac:dyDescent="0.2">
      <c r="A22" s="4"/>
      <c r="B22" s="37" t="s">
        <v>15</v>
      </c>
      <c r="C22" s="107" t="s">
        <v>16</v>
      </c>
      <c r="D22" s="106"/>
      <c r="E22" s="106"/>
      <c r="F22" s="64" t="s">
        <v>45</v>
      </c>
      <c r="G22" s="65">
        <v>0</v>
      </c>
      <c r="H22" s="4"/>
    </row>
    <row r="23" spans="1:8" ht="15.75" x14ac:dyDescent="0.2">
      <c r="A23" s="4"/>
      <c r="B23" s="42" t="s">
        <v>52</v>
      </c>
      <c r="C23" s="110" t="s">
        <v>51</v>
      </c>
      <c r="D23" s="111"/>
      <c r="E23" s="111"/>
      <c r="F23" s="64" t="s">
        <v>45</v>
      </c>
      <c r="G23" s="65">
        <v>0</v>
      </c>
      <c r="H23" s="4"/>
    </row>
    <row r="24" spans="1:8" ht="61.5" customHeight="1" x14ac:dyDescent="0.2">
      <c r="A24" s="4"/>
      <c r="B24" s="62" t="s">
        <v>47</v>
      </c>
      <c r="C24" s="105" t="s">
        <v>57</v>
      </c>
      <c r="D24" s="106"/>
      <c r="E24" s="106"/>
      <c r="F24" s="66">
        <f>F25+F26+F27+F28+F29</f>
        <v>8550</v>
      </c>
      <c r="G24" s="61">
        <f>G25+G26+G27+G28+G29</f>
        <v>14650</v>
      </c>
      <c r="H24" s="4"/>
    </row>
    <row r="25" spans="1:8" ht="15.75" x14ac:dyDescent="0.2">
      <c r="A25" s="4"/>
      <c r="B25" s="37" t="s">
        <v>17</v>
      </c>
      <c r="C25" s="108" t="s">
        <v>18</v>
      </c>
      <c r="D25" s="109"/>
      <c r="E25" s="109"/>
      <c r="F25" s="64" t="s">
        <v>45</v>
      </c>
      <c r="G25" s="65">
        <v>0</v>
      </c>
      <c r="H25" s="4"/>
    </row>
    <row r="26" spans="1:8" ht="15.75" x14ac:dyDescent="0.2">
      <c r="A26" s="4"/>
      <c r="B26" s="37" t="s">
        <v>19</v>
      </c>
      <c r="C26" s="108" t="s">
        <v>20</v>
      </c>
      <c r="D26" s="109"/>
      <c r="E26" s="109"/>
      <c r="F26" s="64">
        <v>4500</v>
      </c>
      <c r="G26" s="65">
        <v>10500</v>
      </c>
      <c r="H26" s="4"/>
    </row>
    <row r="27" spans="1:8" ht="15.75" x14ac:dyDescent="0.2">
      <c r="A27" s="4"/>
      <c r="B27" s="37" t="s">
        <v>21</v>
      </c>
      <c r="C27" s="108" t="s">
        <v>22</v>
      </c>
      <c r="D27" s="109"/>
      <c r="E27" s="109"/>
      <c r="F27" s="64" t="s">
        <v>45</v>
      </c>
      <c r="G27" s="65">
        <v>0</v>
      </c>
      <c r="H27" s="4"/>
    </row>
    <row r="28" spans="1:8" ht="15.75" x14ac:dyDescent="0.2">
      <c r="A28" s="4"/>
      <c r="B28" s="37" t="s">
        <v>23</v>
      </c>
      <c r="C28" s="108" t="s">
        <v>24</v>
      </c>
      <c r="D28" s="109"/>
      <c r="E28" s="109"/>
      <c r="F28" s="64" t="s">
        <v>45</v>
      </c>
      <c r="G28" s="65">
        <v>0</v>
      </c>
      <c r="H28" s="4"/>
    </row>
    <row r="29" spans="1:8" ht="15.75" x14ac:dyDescent="0.2">
      <c r="A29" s="4"/>
      <c r="B29" s="37" t="s">
        <v>25</v>
      </c>
      <c r="C29" s="107" t="s">
        <v>26</v>
      </c>
      <c r="D29" s="106"/>
      <c r="E29" s="106"/>
      <c r="F29" s="64">
        <v>4050</v>
      </c>
      <c r="G29" s="65">
        <v>4150</v>
      </c>
      <c r="H29" s="4"/>
    </row>
    <row r="30" spans="1:8" ht="63.75" customHeight="1" x14ac:dyDescent="0.2">
      <c r="A30" s="4"/>
      <c r="B30" s="62" t="s">
        <v>48</v>
      </c>
      <c r="C30" s="105" t="s">
        <v>58</v>
      </c>
      <c r="D30" s="106"/>
      <c r="E30" s="106"/>
      <c r="F30" s="66" t="s">
        <v>45</v>
      </c>
      <c r="G30" s="61">
        <f>G31+G32+G33+G34+G35</f>
        <v>0</v>
      </c>
      <c r="H30" s="4"/>
    </row>
    <row r="31" spans="1:8" ht="15.75" x14ac:dyDescent="0.2">
      <c r="A31" s="4"/>
      <c r="B31" s="37" t="s">
        <v>27</v>
      </c>
      <c r="C31" s="108" t="s">
        <v>18</v>
      </c>
      <c r="D31" s="109"/>
      <c r="E31" s="109"/>
      <c r="F31" s="64" t="s">
        <v>45</v>
      </c>
      <c r="G31" s="65">
        <v>0</v>
      </c>
      <c r="H31" s="4"/>
    </row>
    <row r="32" spans="1:8" ht="15.75" x14ac:dyDescent="0.2">
      <c r="A32" s="4"/>
      <c r="B32" s="37" t="s">
        <v>28</v>
      </c>
      <c r="C32" s="108" t="s">
        <v>20</v>
      </c>
      <c r="D32" s="109"/>
      <c r="E32" s="109"/>
      <c r="F32" s="64" t="s">
        <v>45</v>
      </c>
      <c r="G32" s="65">
        <v>0</v>
      </c>
      <c r="H32" s="4"/>
    </row>
    <row r="33" spans="1:8" ht="15.75" x14ac:dyDescent="0.2">
      <c r="A33" s="4"/>
      <c r="B33" s="37" t="s">
        <v>29</v>
      </c>
      <c r="C33" s="108" t="s">
        <v>22</v>
      </c>
      <c r="D33" s="109"/>
      <c r="E33" s="109"/>
      <c r="F33" s="64" t="s">
        <v>45</v>
      </c>
      <c r="G33" s="65">
        <v>0</v>
      </c>
      <c r="H33" s="4"/>
    </row>
    <row r="34" spans="1:8" ht="15.75" x14ac:dyDescent="0.2">
      <c r="A34" s="4"/>
      <c r="B34" s="37" t="s">
        <v>30</v>
      </c>
      <c r="C34" s="108" t="s">
        <v>24</v>
      </c>
      <c r="D34" s="109"/>
      <c r="E34" s="109"/>
      <c r="F34" s="64" t="s">
        <v>45</v>
      </c>
      <c r="G34" s="65">
        <v>0</v>
      </c>
      <c r="H34" s="4"/>
    </row>
    <row r="35" spans="1:8" ht="15.75" x14ac:dyDescent="0.2">
      <c r="A35" s="4"/>
      <c r="B35" s="37" t="s">
        <v>31</v>
      </c>
      <c r="C35" s="107" t="s">
        <v>26</v>
      </c>
      <c r="D35" s="106"/>
      <c r="E35" s="106"/>
      <c r="F35" s="64" t="s">
        <v>45</v>
      </c>
      <c r="G35" s="65">
        <v>0</v>
      </c>
      <c r="H35" s="4"/>
    </row>
    <row r="36" spans="1:8" ht="15.75" x14ac:dyDescent="0.2">
      <c r="A36" s="4"/>
      <c r="B36" s="59">
        <v>3</v>
      </c>
      <c r="C36" s="107" t="s">
        <v>32</v>
      </c>
      <c r="D36" s="106"/>
      <c r="E36" s="106"/>
      <c r="F36" s="66">
        <f>F37+F38</f>
        <v>8550</v>
      </c>
      <c r="G36" s="61">
        <f>G37+G38</f>
        <v>14650</v>
      </c>
      <c r="H36" s="4"/>
    </row>
    <row r="37" spans="1:8" ht="30.75" customHeight="1" x14ac:dyDescent="0.2">
      <c r="A37" s="4"/>
      <c r="B37" s="62" t="s">
        <v>49</v>
      </c>
      <c r="C37" s="107" t="s">
        <v>33</v>
      </c>
      <c r="D37" s="106"/>
      <c r="E37" s="106"/>
      <c r="F37" s="66">
        <v>0</v>
      </c>
      <c r="G37" s="65">
        <v>0</v>
      </c>
      <c r="H37" s="4"/>
    </row>
    <row r="38" spans="1:8" ht="34.5" customHeight="1" x14ac:dyDescent="0.2">
      <c r="A38" s="4"/>
      <c r="B38" s="62" t="s">
        <v>50</v>
      </c>
      <c r="C38" s="107" t="s">
        <v>34</v>
      </c>
      <c r="D38" s="106"/>
      <c r="E38" s="106"/>
      <c r="F38" s="66">
        <f>F39+F40+F41+F42+F43</f>
        <v>8550</v>
      </c>
      <c r="G38" s="61">
        <f>G39+G40+G41+G42+G43</f>
        <v>14650</v>
      </c>
      <c r="H38" s="4"/>
    </row>
    <row r="39" spans="1:8" ht="15.75" x14ac:dyDescent="0.2">
      <c r="A39" s="4"/>
      <c r="B39" s="37" t="s">
        <v>35</v>
      </c>
      <c r="C39" s="108" t="s">
        <v>18</v>
      </c>
      <c r="D39" s="109"/>
      <c r="E39" s="109"/>
      <c r="F39" s="64" t="s">
        <v>45</v>
      </c>
      <c r="G39" s="65">
        <v>0</v>
      </c>
      <c r="H39" s="4"/>
    </row>
    <row r="40" spans="1:8" ht="15.75" x14ac:dyDescent="0.2">
      <c r="A40" s="4"/>
      <c r="B40" s="37" t="s">
        <v>36</v>
      </c>
      <c r="C40" s="108" t="s">
        <v>20</v>
      </c>
      <c r="D40" s="109"/>
      <c r="E40" s="109"/>
      <c r="F40" s="64">
        <v>4500</v>
      </c>
      <c r="G40" s="65">
        <v>10500</v>
      </c>
      <c r="H40" s="4"/>
    </row>
    <row r="41" spans="1:8" ht="15.75" x14ac:dyDescent="0.2">
      <c r="A41" s="4"/>
      <c r="B41" s="37" t="s">
        <v>37</v>
      </c>
      <c r="C41" s="108" t="s">
        <v>22</v>
      </c>
      <c r="D41" s="109"/>
      <c r="E41" s="109"/>
      <c r="F41" s="64" t="s">
        <v>45</v>
      </c>
      <c r="G41" s="65">
        <v>0</v>
      </c>
      <c r="H41" s="4"/>
    </row>
    <row r="42" spans="1:8" ht="15.75" x14ac:dyDescent="0.2">
      <c r="A42" s="4"/>
      <c r="B42" s="37" t="s">
        <v>38</v>
      </c>
      <c r="C42" s="108" t="s">
        <v>24</v>
      </c>
      <c r="D42" s="109"/>
      <c r="E42" s="109"/>
      <c r="F42" s="64" t="s">
        <v>45</v>
      </c>
      <c r="G42" s="65">
        <v>0</v>
      </c>
      <c r="H42" s="4"/>
    </row>
    <row r="43" spans="1:8" ht="15.75" x14ac:dyDescent="0.2">
      <c r="A43" s="4"/>
      <c r="B43" s="37" t="s">
        <v>39</v>
      </c>
      <c r="C43" s="107" t="s">
        <v>26</v>
      </c>
      <c r="D43" s="106"/>
      <c r="E43" s="106"/>
      <c r="F43" s="64">
        <v>4050</v>
      </c>
      <c r="G43" s="65">
        <v>4150</v>
      </c>
      <c r="H43" s="4"/>
    </row>
    <row r="44" spans="1:8" ht="15.75" x14ac:dyDescent="0.2">
      <c r="A44" s="4"/>
      <c r="B44" s="59">
        <v>4</v>
      </c>
      <c r="C44" s="107" t="s">
        <v>40</v>
      </c>
      <c r="D44" s="106"/>
      <c r="E44" s="106"/>
      <c r="F44" s="67">
        <f>F12+F14-F37</f>
        <v>0</v>
      </c>
      <c r="G44" s="61">
        <v>0</v>
      </c>
      <c r="H44" s="4"/>
    </row>
    <row r="45" spans="1:8" ht="15.75" x14ac:dyDescent="0.2">
      <c r="A45" s="4"/>
      <c r="B45" s="129" t="s">
        <v>97</v>
      </c>
      <c r="C45" s="130"/>
      <c r="D45" s="130"/>
      <c r="E45" s="130"/>
      <c r="F45" s="68">
        <v>4285.4399999999996</v>
      </c>
      <c r="G45" s="69">
        <v>4285.4399999999996</v>
      </c>
      <c r="H45" s="4"/>
    </row>
    <row r="46" spans="1:8" ht="15.75" x14ac:dyDescent="0.2">
      <c r="A46" s="4"/>
      <c r="B46" s="129" t="s">
        <v>98</v>
      </c>
      <c r="C46" s="130"/>
      <c r="D46" s="130"/>
      <c r="E46" s="130"/>
      <c r="F46" s="43">
        <v>1071.3599999999999</v>
      </c>
      <c r="G46" s="61">
        <v>1071.3599999999999</v>
      </c>
      <c r="H46" s="4"/>
    </row>
    <row r="47" spans="1:8" ht="15.75" x14ac:dyDescent="0.2">
      <c r="A47" s="4"/>
      <c r="B47" s="129" t="s">
        <v>68</v>
      </c>
      <c r="C47" s="130"/>
      <c r="D47" s="130"/>
      <c r="E47" s="130"/>
      <c r="F47" s="43">
        <v>2142.7199999999998</v>
      </c>
      <c r="G47" s="61">
        <v>2142.7199999999998</v>
      </c>
      <c r="H47" s="4"/>
    </row>
    <row r="48" spans="1:8" ht="15.75" x14ac:dyDescent="0.2">
      <c r="A48" s="4"/>
      <c r="B48" s="135" t="s">
        <v>69</v>
      </c>
      <c r="C48" s="136"/>
      <c r="D48" s="136"/>
      <c r="E48" s="137"/>
      <c r="F48" s="43">
        <f>SUM(F45:F47)</f>
        <v>7499.5199999999986</v>
      </c>
      <c r="G48" s="61">
        <f>SUM(G45:G47)</f>
        <v>7499.5199999999986</v>
      </c>
      <c r="H48" s="4"/>
    </row>
    <row r="49" spans="1:8" x14ac:dyDescent="0.2">
      <c r="A49" s="4"/>
      <c r="B49" s="4"/>
      <c r="C49" s="4"/>
      <c r="D49" s="4"/>
      <c r="E49" s="4"/>
      <c r="F49" s="4"/>
      <c r="G49" s="4"/>
      <c r="H49" s="4"/>
    </row>
    <row r="50" spans="1:8" x14ac:dyDescent="0.2">
      <c r="A50" s="4"/>
      <c r="B50" s="4"/>
      <c r="C50" s="4"/>
      <c r="D50" s="4"/>
      <c r="E50" s="4"/>
      <c r="F50" s="4"/>
      <c r="G50" s="4"/>
      <c r="H50" s="4"/>
    </row>
    <row r="51" spans="1:8" ht="33.75" customHeight="1" x14ac:dyDescent="0.2">
      <c r="A51" s="4"/>
      <c r="B51" s="104" t="s">
        <v>89</v>
      </c>
      <c r="C51" s="104"/>
      <c r="D51" s="104"/>
      <c r="E51" s="104"/>
      <c r="F51" s="104"/>
      <c r="G51" s="4"/>
      <c r="H51" s="4"/>
    </row>
    <row r="52" spans="1:8" ht="15.75" x14ac:dyDescent="0.2">
      <c r="A52" s="4"/>
      <c r="B52" s="104" t="s">
        <v>161</v>
      </c>
      <c r="C52" s="104"/>
      <c r="D52" s="104"/>
      <c r="E52" s="104"/>
      <c r="F52" s="104"/>
      <c r="G52" s="4"/>
      <c r="H52" s="4"/>
    </row>
    <row r="53" spans="1:8" x14ac:dyDescent="0.2">
      <c r="A53" s="4"/>
      <c r="B53" s="4"/>
      <c r="C53" s="4"/>
      <c r="D53" s="4"/>
      <c r="E53" s="4"/>
      <c r="F53" s="4"/>
      <c r="G53" s="4"/>
      <c r="H53" s="4"/>
    </row>
    <row r="54" spans="1:8" ht="78.75" customHeight="1" x14ac:dyDescent="0.2">
      <c r="A54" s="4"/>
      <c r="B54" s="70" t="s">
        <v>59</v>
      </c>
      <c r="C54" s="70" t="s">
        <v>95</v>
      </c>
      <c r="D54" s="71" t="s">
        <v>54</v>
      </c>
      <c r="E54" s="72" t="s">
        <v>53</v>
      </c>
      <c r="F54" s="73" t="s">
        <v>96</v>
      </c>
      <c r="G54" s="4"/>
      <c r="H54" s="4"/>
    </row>
    <row r="55" spans="1:8" x14ac:dyDescent="0.2">
      <c r="A55" s="4"/>
      <c r="B55" s="74">
        <v>1</v>
      </c>
      <c r="C55" s="74">
        <v>2</v>
      </c>
      <c r="D55" s="75">
        <v>3</v>
      </c>
      <c r="E55" s="76">
        <v>4</v>
      </c>
      <c r="F55" s="76">
        <v>5</v>
      </c>
      <c r="G55" s="4"/>
      <c r="H55" s="4"/>
    </row>
    <row r="56" spans="1:8" ht="63" customHeight="1" x14ac:dyDescent="0.2">
      <c r="A56" s="4"/>
      <c r="B56" s="77" t="s">
        <v>72</v>
      </c>
      <c r="C56" s="78">
        <v>1000</v>
      </c>
      <c r="D56" s="79">
        <v>1000</v>
      </c>
      <c r="E56" s="78">
        <v>56558.87</v>
      </c>
      <c r="F56" s="78">
        <f>E56-D56</f>
        <v>55558.87</v>
      </c>
      <c r="G56" s="4"/>
      <c r="H56" s="4"/>
    </row>
    <row r="57" spans="1:8" ht="63" customHeight="1" x14ac:dyDescent="0.2">
      <c r="A57" s="4"/>
      <c r="B57" s="80" t="s">
        <v>74</v>
      </c>
      <c r="C57" s="80">
        <v>5285.44</v>
      </c>
      <c r="D57" s="81">
        <v>8335.44</v>
      </c>
      <c r="E57" s="82">
        <v>20454.5</v>
      </c>
      <c r="F57" s="82">
        <f>E57-D57</f>
        <v>12119.06</v>
      </c>
      <c r="G57" s="4"/>
      <c r="H57" s="4"/>
    </row>
    <row r="58" spans="1:8" ht="63" customHeight="1" x14ac:dyDescent="0.2">
      <c r="A58" s="4"/>
      <c r="B58" s="83" t="s">
        <v>75</v>
      </c>
      <c r="C58" s="83">
        <v>2071.36</v>
      </c>
      <c r="D58" s="84">
        <v>5121.3599999999997</v>
      </c>
      <c r="E58" s="85">
        <v>24322.11</v>
      </c>
      <c r="F58" s="85">
        <f>E58-D58</f>
        <v>19200.75</v>
      </c>
      <c r="G58" s="4"/>
      <c r="H58" s="4"/>
    </row>
    <row r="59" spans="1:8" ht="63" customHeight="1" x14ac:dyDescent="0.2">
      <c r="A59" s="4"/>
      <c r="B59" s="86" t="s">
        <v>73</v>
      </c>
      <c r="C59" s="65">
        <v>7692.72</v>
      </c>
      <c r="D59" s="65">
        <v>7692.72</v>
      </c>
      <c r="E59" s="65">
        <v>24401.85</v>
      </c>
      <c r="F59" s="65">
        <f>E59-D59</f>
        <v>16709.129999999997</v>
      </c>
      <c r="G59" s="4"/>
      <c r="H59" s="4"/>
    </row>
    <row r="60" spans="1:8" x14ac:dyDescent="0.2">
      <c r="A60" s="4"/>
      <c r="B60" s="4"/>
      <c r="C60" s="4"/>
      <c r="D60" s="8"/>
      <c r="E60" s="4"/>
      <c r="F60" s="4"/>
      <c r="G60" s="4"/>
    </row>
    <row r="61" spans="1:8" x14ac:dyDescent="0.2">
      <c r="D61" s="3"/>
    </row>
  </sheetData>
  <mergeCells count="44">
    <mergeCell ref="C29:E29"/>
    <mergeCell ref="C30:E30"/>
    <mergeCell ref="C31:E31"/>
    <mergeCell ref="C10:E10"/>
    <mergeCell ref="C12:E12"/>
    <mergeCell ref="C13:E13"/>
    <mergeCell ref="C14:E14"/>
    <mergeCell ref="C16:E16"/>
    <mergeCell ref="C11:E11"/>
    <mergeCell ref="C22:E22"/>
    <mergeCell ref="C25:E25"/>
    <mergeCell ref="C26:E26"/>
    <mergeCell ref="B47:E47"/>
    <mergeCell ref="B48:E48"/>
    <mergeCell ref="B51:F51"/>
    <mergeCell ref="B52:F52"/>
    <mergeCell ref="C32:E32"/>
    <mergeCell ref="C33:E33"/>
    <mergeCell ref="C41:E41"/>
    <mergeCell ref="C42:E42"/>
    <mergeCell ref="C43:E43"/>
    <mergeCell ref="C44:E44"/>
    <mergeCell ref="B45:E45"/>
    <mergeCell ref="C34:E34"/>
    <mergeCell ref="C37:E37"/>
    <mergeCell ref="C38:E38"/>
    <mergeCell ref="C39:E39"/>
    <mergeCell ref="C40:E40"/>
    <mergeCell ref="E2:G2"/>
    <mergeCell ref="F3:G3"/>
    <mergeCell ref="B6:G6"/>
    <mergeCell ref="B7:G7"/>
    <mergeCell ref="B46:E46"/>
    <mergeCell ref="C35:E35"/>
    <mergeCell ref="C36:E36"/>
    <mergeCell ref="C27:E27"/>
    <mergeCell ref="C28:E28"/>
    <mergeCell ref="C23:E23"/>
    <mergeCell ref="C24:E24"/>
    <mergeCell ref="C17:E17"/>
    <mergeCell ref="C18:E18"/>
    <mergeCell ref="C19:E19"/>
    <mergeCell ref="C20:E20"/>
    <mergeCell ref="C21:E21"/>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election activeCell="F4" sqref="F4"/>
    </sheetView>
  </sheetViews>
  <sheetFormatPr defaultRowHeight="12.75" x14ac:dyDescent="0.2"/>
  <cols>
    <col min="2" max="2" width="17.6640625" customWidth="1"/>
    <col min="3" max="3" width="15.1640625" customWidth="1"/>
    <col min="4" max="4" width="19.33203125" customWidth="1"/>
    <col min="5" max="5" width="27.6640625" customWidth="1"/>
    <col min="6" max="6" width="23.33203125" customWidth="1"/>
    <col min="7" max="7" width="16.83203125" customWidth="1"/>
  </cols>
  <sheetData>
    <row r="1" spans="1:7" ht="15.75" x14ac:dyDescent="0.2">
      <c r="A1" s="4"/>
      <c r="B1" s="4"/>
      <c r="C1" s="4"/>
      <c r="D1" s="4"/>
      <c r="E1" s="20"/>
      <c r="F1" s="21"/>
      <c r="G1" s="20" t="s">
        <v>159</v>
      </c>
    </row>
    <row r="2" spans="1:7" ht="15.75" x14ac:dyDescent="0.2">
      <c r="A2" s="4"/>
      <c r="B2" s="4"/>
      <c r="C2" s="4"/>
      <c r="D2" s="17"/>
      <c r="E2" s="126" t="s">
        <v>94</v>
      </c>
      <c r="F2" s="126"/>
      <c r="G2" s="126"/>
    </row>
    <row r="3" spans="1:7" ht="15.75" x14ac:dyDescent="0.2">
      <c r="A3" s="4"/>
      <c r="B3" s="4"/>
      <c r="C3" s="4"/>
      <c r="D3" s="4"/>
      <c r="E3" s="17"/>
      <c r="F3" s="126" t="s">
        <v>165</v>
      </c>
      <c r="G3" s="126"/>
    </row>
    <row r="4" spans="1:7" ht="15.75" x14ac:dyDescent="0.2">
      <c r="A4" s="4"/>
      <c r="B4" s="4"/>
      <c r="C4" s="4"/>
      <c r="D4" s="4"/>
      <c r="E4" s="10"/>
      <c r="F4" s="21"/>
      <c r="G4" s="4"/>
    </row>
    <row r="5" spans="1:7" x14ac:dyDescent="0.2">
      <c r="A5" s="4"/>
      <c r="B5" s="4"/>
      <c r="C5" s="4"/>
      <c r="D5" s="4"/>
      <c r="E5" s="4"/>
      <c r="F5" s="4"/>
      <c r="G5" s="4"/>
    </row>
    <row r="6" spans="1:7" ht="19.5" customHeight="1" x14ac:dyDescent="0.2">
      <c r="A6" s="4"/>
      <c r="B6" s="104" t="s">
        <v>79</v>
      </c>
      <c r="C6" s="104"/>
      <c r="D6" s="104"/>
      <c r="E6" s="104"/>
      <c r="F6" s="104"/>
      <c r="G6" s="104"/>
    </row>
    <row r="7" spans="1:7" ht="15.75" x14ac:dyDescent="0.2">
      <c r="A7" s="4"/>
      <c r="B7" s="128" t="s">
        <v>160</v>
      </c>
      <c r="C7" s="128"/>
      <c r="D7" s="128"/>
      <c r="E7" s="128"/>
      <c r="F7" s="128"/>
      <c r="G7" s="128"/>
    </row>
    <row r="8" spans="1:7" x14ac:dyDescent="0.2">
      <c r="A8" s="4"/>
      <c r="B8" s="4"/>
      <c r="C8" s="4"/>
      <c r="D8" s="4"/>
      <c r="E8" s="4"/>
      <c r="F8" s="4"/>
      <c r="G8" s="4"/>
    </row>
    <row r="9" spans="1:7" ht="15.75" x14ac:dyDescent="0.2">
      <c r="A9" s="4"/>
      <c r="B9" s="4"/>
      <c r="C9" s="4"/>
      <c r="D9" s="4"/>
      <c r="E9" s="4"/>
      <c r="F9" s="10"/>
      <c r="G9" s="87" t="s">
        <v>44</v>
      </c>
    </row>
    <row r="10" spans="1:7" ht="63" x14ac:dyDescent="0.2">
      <c r="A10" s="4"/>
      <c r="B10" s="54" t="s">
        <v>43</v>
      </c>
      <c r="C10" s="122" t="s">
        <v>0</v>
      </c>
      <c r="D10" s="123"/>
      <c r="E10" s="123"/>
      <c r="F10" s="55" t="s">
        <v>163</v>
      </c>
      <c r="G10" s="55" t="s">
        <v>162</v>
      </c>
    </row>
    <row r="11" spans="1:7" x14ac:dyDescent="0.2">
      <c r="A11" s="4"/>
      <c r="B11" s="56">
        <v>1</v>
      </c>
      <c r="C11" s="124">
        <v>2</v>
      </c>
      <c r="D11" s="125"/>
      <c r="E11" s="125"/>
      <c r="F11" s="57">
        <v>3</v>
      </c>
      <c r="G11" s="88">
        <v>4</v>
      </c>
    </row>
    <row r="12" spans="1:7" ht="15.75" x14ac:dyDescent="0.2">
      <c r="A12" s="4"/>
      <c r="B12" s="59">
        <v>1</v>
      </c>
      <c r="C12" s="117" t="s">
        <v>1</v>
      </c>
      <c r="D12" s="118"/>
      <c r="E12" s="118"/>
      <c r="F12" s="61">
        <v>17501</v>
      </c>
      <c r="G12" s="61">
        <v>0</v>
      </c>
    </row>
    <row r="13" spans="1:7" ht="32.25" customHeight="1" x14ac:dyDescent="0.2">
      <c r="A13" s="4"/>
      <c r="B13" s="59">
        <v>2</v>
      </c>
      <c r="C13" s="107" t="s">
        <v>2</v>
      </c>
      <c r="D13" s="106"/>
      <c r="E13" s="106"/>
      <c r="F13" s="61">
        <v>0</v>
      </c>
      <c r="G13" s="61">
        <f>G14+G24+G30</f>
        <v>25000</v>
      </c>
    </row>
    <row r="14" spans="1:7" ht="37.5" customHeight="1" x14ac:dyDescent="0.2">
      <c r="A14" s="4"/>
      <c r="B14" s="62" t="s">
        <v>46</v>
      </c>
      <c r="C14" s="105" t="s">
        <v>42</v>
      </c>
      <c r="D14" s="114"/>
      <c r="E14" s="114"/>
      <c r="F14" s="61">
        <v>0</v>
      </c>
      <c r="G14" s="61">
        <f>G15+G16+G17+G22+G23</f>
        <v>25000</v>
      </c>
    </row>
    <row r="15" spans="1:7" ht="23.25" customHeight="1" x14ac:dyDescent="0.2">
      <c r="A15" s="4"/>
      <c r="B15" s="37" t="s">
        <v>3</v>
      </c>
      <c r="C15" s="63" t="s">
        <v>55</v>
      </c>
      <c r="D15" s="38"/>
      <c r="E15" s="39"/>
      <c r="F15" s="64">
        <v>0</v>
      </c>
      <c r="G15" s="65">
        <v>0</v>
      </c>
    </row>
    <row r="16" spans="1:7" ht="22.5" customHeight="1" x14ac:dyDescent="0.2">
      <c r="A16" s="4"/>
      <c r="B16" s="37" t="s">
        <v>4</v>
      </c>
      <c r="C16" s="115" t="s">
        <v>56</v>
      </c>
      <c r="D16" s="116"/>
      <c r="E16" s="116"/>
      <c r="F16" s="64">
        <v>0</v>
      </c>
      <c r="G16" s="65">
        <v>0</v>
      </c>
    </row>
    <row r="17" spans="1:7" ht="25.5" customHeight="1" x14ac:dyDescent="0.2">
      <c r="A17" s="4"/>
      <c r="B17" s="37" t="s">
        <v>5</v>
      </c>
      <c r="C17" s="131" t="s">
        <v>61</v>
      </c>
      <c r="D17" s="132"/>
      <c r="E17" s="133"/>
      <c r="F17" s="65">
        <f>F18+F19+F20+F21</f>
        <v>0</v>
      </c>
      <c r="G17" s="65">
        <f>G18+G19+G20+G21</f>
        <v>25000</v>
      </c>
    </row>
    <row r="18" spans="1:7" ht="33.75" customHeight="1" x14ac:dyDescent="0.2">
      <c r="A18" s="4"/>
      <c r="B18" s="37" t="s">
        <v>7</v>
      </c>
      <c r="C18" s="134" t="s">
        <v>62</v>
      </c>
      <c r="D18" s="106"/>
      <c r="E18" s="106"/>
      <c r="F18" s="64">
        <v>0</v>
      </c>
      <c r="G18" s="65">
        <v>20000</v>
      </c>
    </row>
    <row r="19" spans="1:7" ht="32.25" customHeight="1" x14ac:dyDescent="0.2">
      <c r="A19" s="4"/>
      <c r="B19" s="37" t="s">
        <v>9</v>
      </c>
      <c r="C19" s="134" t="s">
        <v>63</v>
      </c>
      <c r="D19" s="106"/>
      <c r="E19" s="106"/>
      <c r="F19" s="64">
        <v>0</v>
      </c>
      <c r="G19" s="65">
        <v>0</v>
      </c>
    </row>
    <row r="20" spans="1:7" ht="30" customHeight="1" x14ac:dyDescent="0.2">
      <c r="A20" s="4"/>
      <c r="B20" s="37" t="s">
        <v>11</v>
      </c>
      <c r="C20" s="107" t="s">
        <v>12</v>
      </c>
      <c r="D20" s="106"/>
      <c r="E20" s="106"/>
      <c r="F20" s="64" t="s">
        <v>45</v>
      </c>
      <c r="G20" s="65">
        <v>0</v>
      </c>
    </row>
    <row r="21" spans="1:7" ht="33.75" customHeight="1" x14ac:dyDescent="0.2">
      <c r="A21" s="4"/>
      <c r="B21" s="37" t="s">
        <v>13</v>
      </c>
      <c r="C21" s="134" t="s">
        <v>64</v>
      </c>
      <c r="D21" s="109"/>
      <c r="E21" s="109"/>
      <c r="F21" s="64">
        <v>0</v>
      </c>
      <c r="G21" s="65">
        <v>5000</v>
      </c>
    </row>
    <row r="22" spans="1:7" ht="30" customHeight="1" x14ac:dyDescent="0.2">
      <c r="A22" s="4"/>
      <c r="B22" s="37" t="s">
        <v>15</v>
      </c>
      <c r="C22" s="107" t="s">
        <v>16</v>
      </c>
      <c r="D22" s="106"/>
      <c r="E22" s="106"/>
      <c r="F22" s="64" t="s">
        <v>45</v>
      </c>
      <c r="G22" s="65">
        <v>0</v>
      </c>
    </row>
    <row r="23" spans="1:7" ht="15.75" x14ac:dyDescent="0.2">
      <c r="A23" s="4"/>
      <c r="B23" s="42" t="s">
        <v>52</v>
      </c>
      <c r="C23" s="110" t="s">
        <v>51</v>
      </c>
      <c r="D23" s="111"/>
      <c r="E23" s="111"/>
      <c r="F23" s="64" t="s">
        <v>45</v>
      </c>
      <c r="G23" s="65">
        <v>0</v>
      </c>
    </row>
    <row r="24" spans="1:7" ht="61.5" customHeight="1" x14ac:dyDescent="0.2">
      <c r="A24" s="4"/>
      <c r="B24" s="62" t="s">
        <v>47</v>
      </c>
      <c r="C24" s="105" t="s">
        <v>57</v>
      </c>
      <c r="D24" s="106"/>
      <c r="E24" s="106"/>
      <c r="F24" s="66">
        <f>F25+F26+F27+F28+F29</f>
        <v>0</v>
      </c>
      <c r="G24" s="61">
        <v>0</v>
      </c>
    </row>
    <row r="25" spans="1:7" ht="15.75" x14ac:dyDescent="0.2">
      <c r="A25" s="4"/>
      <c r="B25" s="37" t="s">
        <v>17</v>
      </c>
      <c r="C25" s="108" t="s">
        <v>18</v>
      </c>
      <c r="D25" s="109"/>
      <c r="E25" s="109"/>
      <c r="F25" s="64">
        <v>0</v>
      </c>
      <c r="G25" s="65">
        <v>0</v>
      </c>
    </row>
    <row r="26" spans="1:7" ht="15.75" x14ac:dyDescent="0.2">
      <c r="A26" s="4"/>
      <c r="B26" s="37" t="s">
        <v>19</v>
      </c>
      <c r="C26" s="108" t="s">
        <v>20</v>
      </c>
      <c r="D26" s="109"/>
      <c r="E26" s="109"/>
      <c r="F26" s="64">
        <v>0</v>
      </c>
      <c r="G26" s="65">
        <v>0</v>
      </c>
    </row>
    <row r="27" spans="1:7" ht="15.75" x14ac:dyDescent="0.2">
      <c r="A27" s="4"/>
      <c r="B27" s="37" t="s">
        <v>21</v>
      </c>
      <c r="C27" s="108" t="s">
        <v>22</v>
      </c>
      <c r="D27" s="109"/>
      <c r="E27" s="109"/>
      <c r="F27" s="64">
        <v>0</v>
      </c>
      <c r="G27" s="65">
        <v>0</v>
      </c>
    </row>
    <row r="28" spans="1:7" ht="15.75" x14ac:dyDescent="0.2">
      <c r="A28" s="4"/>
      <c r="B28" s="37" t="s">
        <v>23</v>
      </c>
      <c r="C28" s="108" t="s">
        <v>24</v>
      </c>
      <c r="D28" s="109"/>
      <c r="E28" s="109"/>
      <c r="F28" s="64" t="s">
        <v>45</v>
      </c>
      <c r="G28" s="65">
        <v>0</v>
      </c>
    </row>
    <row r="29" spans="1:7" ht="15.75" x14ac:dyDescent="0.2">
      <c r="A29" s="4"/>
      <c r="B29" s="37" t="s">
        <v>25</v>
      </c>
      <c r="C29" s="107" t="s">
        <v>26</v>
      </c>
      <c r="D29" s="106"/>
      <c r="E29" s="106"/>
      <c r="F29" s="64">
        <v>0</v>
      </c>
      <c r="G29" s="65">
        <v>0</v>
      </c>
    </row>
    <row r="30" spans="1:7" ht="63.75" customHeight="1" x14ac:dyDescent="0.2">
      <c r="A30" s="4"/>
      <c r="B30" s="62" t="s">
        <v>48</v>
      </c>
      <c r="C30" s="105" t="s">
        <v>58</v>
      </c>
      <c r="D30" s="106"/>
      <c r="E30" s="106"/>
      <c r="F30" s="66" t="s">
        <v>45</v>
      </c>
      <c r="G30" s="61">
        <v>0</v>
      </c>
    </row>
    <row r="31" spans="1:7" ht="15.75" x14ac:dyDescent="0.2">
      <c r="A31" s="4"/>
      <c r="B31" s="37" t="s">
        <v>27</v>
      </c>
      <c r="C31" s="108" t="s">
        <v>18</v>
      </c>
      <c r="D31" s="109"/>
      <c r="E31" s="109"/>
      <c r="F31" s="64" t="s">
        <v>45</v>
      </c>
      <c r="G31" s="65">
        <v>0</v>
      </c>
    </row>
    <row r="32" spans="1:7" ht="15.75" x14ac:dyDescent="0.2">
      <c r="A32" s="4"/>
      <c r="B32" s="37" t="s">
        <v>28</v>
      </c>
      <c r="C32" s="108" t="s">
        <v>20</v>
      </c>
      <c r="D32" s="109"/>
      <c r="E32" s="109"/>
      <c r="F32" s="64" t="s">
        <v>45</v>
      </c>
      <c r="G32" s="65">
        <v>0</v>
      </c>
    </row>
    <row r="33" spans="1:7" ht="15.75" x14ac:dyDescent="0.2">
      <c r="A33" s="4"/>
      <c r="B33" s="37" t="s">
        <v>29</v>
      </c>
      <c r="C33" s="108" t="s">
        <v>22</v>
      </c>
      <c r="D33" s="109"/>
      <c r="E33" s="109"/>
      <c r="F33" s="64" t="s">
        <v>45</v>
      </c>
      <c r="G33" s="65">
        <v>0</v>
      </c>
    </row>
    <row r="34" spans="1:7" ht="15.75" x14ac:dyDescent="0.2">
      <c r="A34" s="4"/>
      <c r="B34" s="37" t="s">
        <v>30</v>
      </c>
      <c r="C34" s="108" t="s">
        <v>24</v>
      </c>
      <c r="D34" s="109"/>
      <c r="E34" s="109"/>
      <c r="F34" s="64" t="s">
        <v>45</v>
      </c>
      <c r="G34" s="65">
        <v>0</v>
      </c>
    </row>
    <row r="35" spans="1:7" ht="15.75" x14ac:dyDescent="0.2">
      <c r="A35" s="4"/>
      <c r="B35" s="37" t="s">
        <v>31</v>
      </c>
      <c r="C35" s="107" t="s">
        <v>26</v>
      </c>
      <c r="D35" s="106"/>
      <c r="E35" s="106"/>
      <c r="F35" s="64" t="s">
        <v>45</v>
      </c>
      <c r="G35" s="65">
        <v>0</v>
      </c>
    </row>
    <row r="36" spans="1:7" ht="15.75" x14ac:dyDescent="0.2">
      <c r="A36" s="4"/>
      <c r="B36" s="59">
        <v>3</v>
      </c>
      <c r="C36" s="107" t="s">
        <v>32</v>
      </c>
      <c r="D36" s="106"/>
      <c r="E36" s="106"/>
      <c r="F36" s="66">
        <f>F37+F38</f>
        <v>0</v>
      </c>
      <c r="G36" s="61">
        <f>G37+G38</f>
        <v>7499</v>
      </c>
    </row>
    <row r="37" spans="1:7" ht="30.75" customHeight="1" x14ac:dyDescent="0.2">
      <c r="A37" s="4"/>
      <c r="B37" s="62" t="s">
        <v>49</v>
      </c>
      <c r="C37" s="107" t="s">
        <v>33</v>
      </c>
      <c r="D37" s="106"/>
      <c r="E37" s="106"/>
      <c r="F37" s="66">
        <v>0</v>
      </c>
      <c r="G37" s="61">
        <v>7499</v>
      </c>
    </row>
    <row r="38" spans="1:7" ht="34.5" customHeight="1" x14ac:dyDescent="0.2">
      <c r="A38" s="4"/>
      <c r="B38" s="62" t="s">
        <v>50</v>
      </c>
      <c r="C38" s="107" t="s">
        <v>34</v>
      </c>
      <c r="D38" s="106"/>
      <c r="E38" s="106"/>
      <c r="F38" s="66">
        <f>F39+F40+F41+F42+F43</f>
        <v>0</v>
      </c>
      <c r="G38" s="61">
        <v>0</v>
      </c>
    </row>
    <row r="39" spans="1:7" ht="15.75" x14ac:dyDescent="0.2">
      <c r="A39" s="4"/>
      <c r="B39" s="37" t="s">
        <v>35</v>
      </c>
      <c r="C39" s="108" t="s">
        <v>18</v>
      </c>
      <c r="D39" s="109"/>
      <c r="E39" s="109"/>
      <c r="F39" s="64">
        <v>0</v>
      </c>
      <c r="G39" s="65">
        <v>0</v>
      </c>
    </row>
    <row r="40" spans="1:7" ht="15.75" x14ac:dyDescent="0.2">
      <c r="A40" s="4"/>
      <c r="B40" s="37" t="s">
        <v>36</v>
      </c>
      <c r="C40" s="108" t="s">
        <v>20</v>
      </c>
      <c r="D40" s="109"/>
      <c r="E40" s="109"/>
      <c r="F40" s="64">
        <v>0</v>
      </c>
      <c r="G40" s="65">
        <v>0</v>
      </c>
    </row>
    <row r="41" spans="1:7" ht="15.75" x14ac:dyDescent="0.2">
      <c r="A41" s="4"/>
      <c r="B41" s="37" t="s">
        <v>37</v>
      </c>
      <c r="C41" s="108" t="s">
        <v>22</v>
      </c>
      <c r="D41" s="109"/>
      <c r="E41" s="109"/>
      <c r="F41" s="64">
        <v>0</v>
      </c>
      <c r="G41" s="65">
        <v>0</v>
      </c>
    </row>
    <row r="42" spans="1:7" ht="15.75" x14ac:dyDescent="0.2">
      <c r="A42" s="4"/>
      <c r="B42" s="37" t="s">
        <v>38</v>
      </c>
      <c r="C42" s="108" t="s">
        <v>24</v>
      </c>
      <c r="D42" s="109"/>
      <c r="E42" s="109"/>
      <c r="F42" s="64" t="s">
        <v>45</v>
      </c>
      <c r="G42" s="65">
        <v>0</v>
      </c>
    </row>
    <row r="43" spans="1:7" ht="15.75" x14ac:dyDescent="0.2">
      <c r="A43" s="4"/>
      <c r="B43" s="37" t="s">
        <v>39</v>
      </c>
      <c r="C43" s="107" t="s">
        <v>26</v>
      </c>
      <c r="D43" s="106"/>
      <c r="E43" s="106"/>
      <c r="F43" s="64">
        <v>0</v>
      </c>
      <c r="G43" s="65">
        <v>0</v>
      </c>
    </row>
    <row r="44" spans="1:7" ht="15.75" x14ac:dyDescent="0.2">
      <c r="A44" s="4"/>
      <c r="B44" s="59">
        <v>4</v>
      </c>
      <c r="C44" s="107" t="s">
        <v>40</v>
      </c>
      <c r="D44" s="106"/>
      <c r="E44" s="106"/>
      <c r="F44" s="67">
        <v>17501</v>
      </c>
      <c r="G44" s="35">
        <f>G14-G37</f>
        <v>17501</v>
      </c>
    </row>
    <row r="45" spans="1:7" ht="15.75" x14ac:dyDescent="0.2">
      <c r="A45" s="4"/>
      <c r="B45" s="139" t="s">
        <v>67</v>
      </c>
      <c r="C45" s="113"/>
      <c r="D45" s="113"/>
      <c r="E45" s="113"/>
      <c r="F45" s="43">
        <v>2000</v>
      </c>
      <c r="G45" s="61">
        <v>2840</v>
      </c>
    </row>
    <row r="46" spans="1:7" ht="15.75" x14ac:dyDescent="0.2">
      <c r="A46" s="4"/>
      <c r="B46" s="129" t="s">
        <v>68</v>
      </c>
      <c r="C46" s="130"/>
      <c r="D46" s="130"/>
      <c r="E46" s="130"/>
      <c r="F46" s="68">
        <v>2000</v>
      </c>
      <c r="G46" s="61">
        <v>2800</v>
      </c>
    </row>
    <row r="47" spans="1:7" ht="15.75" x14ac:dyDescent="0.2">
      <c r="A47" s="4"/>
      <c r="B47" s="138" t="s">
        <v>69</v>
      </c>
      <c r="C47" s="136"/>
      <c r="D47" s="136"/>
      <c r="E47" s="136"/>
      <c r="F47" s="43">
        <f>SUM(F45:F46)</f>
        <v>4000</v>
      </c>
      <c r="G47" s="61">
        <f>SUM(G45:G46)</f>
        <v>5640</v>
      </c>
    </row>
    <row r="48" spans="1:7" x14ac:dyDescent="0.2">
      <c r="A48" s="4"/>
      <c r="B48" s="4"/>
      <c r="C48" s="4"/>
      <c r="D48" s="4"/>
      <c r="E48" s="4"/>
      <c r="F48" s="4"/>
      <c r="G48" s="4"/>
    </row>
    <row r="49" spans="1:7" ht="15.75" x14ac:dyDescent="0.2">
      <c r="A49" s="4"/>
      <c r="B49" s="4"/>
      <c r="C49" s="127"/>
      <c r="D49" s="127"/>
      <c r="E49" s="127"/>
      <c r="F49" s="127"/>
      <c r="G49" s="127"/>
    </row>
    <row r="50" spans="1:7" ht="15.75" x14ac:dyDescent="0.2">
      <c r="A50" s="4"/>
      <c r="B50" s="89" t="s">
        <v>90</v>
      </c>
      <c r="C50" s="90"/>
      <c r="D50" s="90"/>
      <c r="E50" s="90"/>
      <c r="F50" s="90"/>
      <c r="G50" s="90"/>
    </row>
    <row r="51" spans="1:7" ht="15.75" x14ac:dyDescent="0.2">
      <c r="A51" s="4"/>
      <c r="B51" s="121" t="s">
        <v>160</v>
      </c>
      <c r="C51" s="121"/>
      <c r="D51" s="121"/>
      <c r="E51" s="121"/>
      <c r="F51" s="121"/>
      <c r="G51" s="90"/>
    </row>
    <row r="52" spans="1:7" x14ac:dyDescent="0.2">
      <c r="A52" s="4"/>
      <c r="B52" s="4"/>
      <c r="C52" s="4"/>
      <c r="D52" s="4"/>
      <c r="E52" s="4"/>
      <c r="F52" s="4"/>
      <c r="G52" s="4"/>
    </row>
    <row r="53" spans="1:7" ht="78.75" customHeight="1" x14ac:dyDescent="0.2">
      <c r="A53" s="4"/>
      <c r="B53" s="70" t="s">
        <v>59</v>
      </c>
      <c r="C53" s="70" t="s">
        <v>95</v>
      </c>
      <c r="D53" s="71" t="s">
        <v>54</v>
      </c>
      <c r="E53" s="72" t="s">
        <v>53</v>
      </c>
      <c r="F53" s="73" t="s">
        <v>96</v>
      </c>
      <c r="G53" s="4"/>
    </row>
    <row r="54" spans="1:7" x14ac:dyDescent="0.2">
      <c r="A54" s="4"/>
      <c r="B54" s="74">
        <v>1</v>
      </c>
      <c r="C54" s="74">
        <v>2</v>
      </c>
      <c r="D54" s="75">
        <v>3</v>
      </c>
      <c r="E54" s="91">
        <v>4</v>
      </c>
      <c r="F54" s="91">
        <v>5</v>
      </c>
      <c r="G54" s="4"/>
    </row>
    <row r="55" spans="1:7" ht="63" x14ac:dyDescent="0.2">
      <c r="A55" s="4"/>
      <c r="B55" s="80" t="s">
        <v>60</v>
      </c>
      <c r="C55" s="80">
        <v>2000</v>
      </c>
      <c r="D55" s="81">
        <v>9086.25</v>
      </c>
      <c r="E55" s="82">
        <v>320992.03000000003</v>
      </c>
      <c r="F55" s="82">
        <f>E55-D55</f>
        <v>311905.78000000003</v>
      </c>
      <c r="G55" s="4"/>
    </row>
    <row r="56" spans="1:7" ht="63" x14ac:dyDescent="0.2">
      <c r="A56" s="4"/>
      <c r="B56" s="80" t="s">
        <v>73</v>
      </c>
      <c r="C56" s="80">
        <v>2000</v>
      </c>
      <c r="D56" s="81">
        <v>4052.75</v>
      </c>
      <c r="E56" s="82">
        <v>24401.85</v>
      </c>
      <c r="F56" s="82">
        <f>E56-D56</f>
        <v>20349.099999999999</v>
      </c>
      <c r="G56" s="4"/>
    </row>
    <row r="57" spans="1:7" x14ac:dyDescent="0.2">
      <c r="D57" s="3"/>
    </row>
    <row r="58" spans="1:7" x14ac:dyDescent="0.2">
      <c r="D58" s="3"/>
    </row>
  </sheetData>
  <mergeCells count="43">
    <mergeCell ref="B6:G6"/>
    <mergeCell ref="B7:G7"/>
    <mergeCell ref="E2:G2"/>
    <mergeCell ref="F3:G3"/>
    <mergeCell ref="C29:E29"/>
    <mergeCell ref="C18:E18"/>
    <mergeCell ref="C10:E10"/>
    <mergeCell ref="C11:E11"/>
    <mergeCell ref="C12:E12"/>
    <mergeCell ref="C13:E13"/>
    <mergeCell ref="C14:E14"/>
    <mergeCell ref="C16:E16"/>
    <mergeCell ref="C17:E17"/>
    <mergeCell ref="C24:E24"/>
    <mergeCell ref="C25:E25"/>
    <mergeCell ref="C26:E26"/>
    <mergeCell ref="C27:E27"/>
    <mergeCell ref="C28:E28"/>
    <mergeCell ref="C19:E19"/>
    <mergeCell ref="C20:E20"/>
    <mergeCell ref="C21:E21"/>
    <mergeCell ref="C22:E22"/>
    <mergeCell ref="C23:E23"/>
    <mergeCell ref="C41:E41"/>
    <mergeCell ref="C43:E43"/>
    <mergeCell ref="C44:E44"/>
    <mergeCell ref="B45:E45"/>
    <mergeCell ref="C30:E30"/>
    <mergeCell ref="C36:E36"/>
    <mergeCell ref="C37:E37"/>
    <mergeCell ref="C38:E38"/>
    <mergeCell ref="C39:E39"/>
    <mergeCell ref="C40:E40"/>
    <mergeCell ref="C31:E31"/>
    <mergeCell ref="C32:E32"/>
    <mergeCell ref="C33:E33"/>
    <mergeCell ref="C34:E34"/>
    <mergeCell ref="C35:E35"/>
    <mergeCell ref="C49:G49"/>
    <mergeCell ref="B46:E46"/>
    <mergeCell ref="B47:E47"/>
    <mergeCell ref="B51:F51"/>
    <mergeCell ref="C42:E42"/>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H6" sqref="H6"/>
    </sheetView>
  </sheetViews>
  <sheetFormatPr defaultRowHeight="12.75" x14ac:dyDescent="0.2"/>
  <cols>
    <col min="2" max="2" width="17.6640625" customWidth="1"/>
    <col min="3" max="3" width="15.1640625" customWidth="1"/>
    <col min="4" max="4" width="19.33203125" customWidth="1"/>
    <col min="5" max="5" width="27.6640625" customWidth="1"/>
    <col min="6" max="7" width="20.33203125" customWidth="1"/>
  </cols>
  <sheetData>
    <row r="1" spans="1:9" s="4" customFormat="1" ht="15.75" x14ac:dyDescent="0.2">
      <c r="E1" s="20"/>
      <c r="F1" s="21" t="s">
        <v>157</v>
      </c>
      <c r="G1" s="23"/>
    </row>
    <row r="2" spans="1:9" s="4" customFormat="1" ht="15.75" x14ac:dyDescent="0.25">
      <c r="D2" s="120" t="s">
        <v>94</v>
      </c>
      <c r="E2" s="120"/>
      <c r="F2" s="120"/>
      <c r="G2" s="22"/>
    </row>
    <row r="3" spans="1:9" s="4" customFormat="1" ht="15.75" x14ac:dyDescent="0.25">
      <c r="E3" s="120" t="s">
        <v>165</v>
      </c>
      <c r="F3" s="120"/>
      <c r="G3" s="22"/>
    </row>
    <row r="4" spans="1:9" s="4" customFormat="1" x14ac:dyDescent="0.2"/>
    <row r="5" spans="1:9" s="4" customFormat="1" x14ac:dyDescent="0.2"/>
    <row r="6" spans="1:9" ht="31.5" customHeight="1" x14ac:dyDescent="0.2">
      <c r="A6" s="4"/>
      <c r="B6" s="127" t="s">
        <v>102</v>
      </c>
      <c r="C6" s="127"/>
      <c r="D6" s="127"/>
      <c r="E6" s="127"/>
      <c r="F6" s="127"/>
      <c r="G6" s="92"/>
      <c r="H6" s="4"/>
      <c r="I6" s="4"/>
    </row>
    <row r="7" spans="1:9" ht="15.75" x14ac:dyDescent="0.2">
      <c r="A7" s="4"/>
      <c r="B7" s="128" t="s">
        <v>152</v>
      </c>
      <c r="C7" s="128"/>
      <c r="D7" s="128"/>
      <c r="E7" s="128"/>
      <c r="F7" s="128"/>
      <c r="G7" s="93"/>
      <c r="H7" s="4"/>
      <c r="I7" s="4"/>
    </row>
    <row r="8" spans="1:9" ht="12.75" customHeight="1" x14ac:dyDescent="0.2">
      <c r="A8" s="4"/>
      <c r="B8" s="93"/>
      <c r="C8" s="93"/>
      <c r="D8" s="93"/>
      <c r="E8" s="93"/>
      <c r="F8" s="93"/>
      <c r="G8" s="4"/>
      <c r="H8" s="4"/>
      <c r="I8" s="4"/>
    </row>
    <row r="9" spans="1:9" ht="15.75" x14ac:dyDescent="0.2">
      <c r="A9" s="4"/>
      <c r="B9" s="4"/>
      <c r="C9" s="4"/>
      <c r="D9" s="4"/>
      <c r="E9" s="4"/>
      <c r="F9" s="10" t="s">
        <v>44</v>
      </c>
      <c r="G9" s="23"/>
      <c r="H9" s="4"/>
      <c r="I9" s="4"/>
    </row>
    <row r="10" spans="1:9" ht="63" x14ac:dyDescent="0.2">
      <c r="A10" s="4"/>
      <c r="B10" s="54" t="s">
        <v>43</v>
      </c>
      <c r="C10" s="122" t="s">
        <v>0</v>
      </c>
      <c r="D10" s="123"/>
      <c r="E10" s="123"/>
      <c r="F10" s="55" t="s">
        <v>163</v>
      </c>
      <c r="G10" s="4"/>
      <c r="H10" s="4"/>
      <c r="I10" s="4"/>
    </row>
    <row r="11" spans="1:9" x14ac:dyDescent="0.2">
      <c r="A11" s="4"/>
      <c r="B11" s="56">
        <v>1</v>
      </c>
      <c r="C11" s="124">
        <v>2</v>
      </c>
      <c r="D11" s="125"/>
      <c r="E11" s="125"/>
      <c r="F11" s="57">
        <v>3</v>
      </c>
      <c r="G11" s="4"/>
      <c r="H11" s="4"/>
      <c r="I11" s="4"/>
    </row>
    <row r="12" spans="1:9" ht="15.75" x14ac:dyDescent="0.2">
      <c r="A12" s="4"/>
      <c r="B12" s="59">
        <v>1</v>
      </c>
      <c r="C12" s="117" t="s">
        <v>1</v>
      </c>
      <c r="D12" s="118"/>
      <c r="E12" s="118"/>
      <c r="F12" s="60">
        <v>0</v>
      </c>
      <c r="G12" s="4"/>
      <c r="H12" s="4"/>
      <c r="I12" s="4"/>
    </row>
    <row r="13" spans="1:9" ht="32.25" customHeight="1" x14ac:dyDescent="0.2">
      <c r="A13" s="4"/>
      <c r="B13" s="59">
        <v>2</v>
      </c>
      <c r="C13" s="107" t="s">
        <v>2</v>
      </c>
      <c r="D13" s="106"/>
      <c r="E13" s="106"/>
      <c r="F13" s="61">
        <f>F14+F24+F30</f>
        <v>23700</v>
      </c>
      <c r="G13" s="4"/>
      <c r="H13" s="4"/>
      <c r="I13" s="4"/>
    </row>
    <row r="14" spans="1:9" ht="37.5" customHeight="1" x14ac:dyDescent="0.2">
      <c r="A14" s="4"/>
      <c r="B14" s="62" t="s">
        <v>46</v>
      </c>
      <c r="C14" s="105" t="s">
        <v>42</v>
      </c>
      <c r="D14" s="114"/>
      <c r="E14" s="114"/>
      <c r="F14" s="61">
        <f>F15+F16+F17+F22+F23</f>
        <v>10000</v>
      </c>
      <c r="G14" s="4"/>
      <c r="H14" s="4"/>
      <c r="I14" s="4"/>
    </row>
    <row r="15" spans="1:9" ht="15.75" x14ac:dyDescent="0.2">
      <c r="A15" s="4"/>
      <c r="B15" s="37" t="s">
        <v>3</v>
      </c>
      <c r="C15" s="63" t="s">
        <v>55</v>
      </c>
      <c r="D15" s="38"/>
      <c r="E15" s="39"/>
      <c r="F15" s="64">
        <v>0</v>
      </c>
      <c r="G15" s="4"/>
      <c r="H15" s="4"/>
      <c r="I15" s="4"/>
    </row>
    <row r="16" spans="1:9" ht="15.75" x14ac:dyDescent="0.2">
      <c r="A16" s="4"/>
      <c r="B16" s="37" t="s">
        <v>4</v>
      </c>
      <c r="C16" s="115" t="s">
        <v>56</v>
      </c>
      <c r="D16" s="116"/>
      <c r="E16" s="116"/>
      <c r="F16" s="64">
        <v>0</v>
      </c>
      <c r="G16" s="4"/>
      <c r="H16" s="4"/>
      <c r="I16" s="4"/>
    </row>
    <row r="17" spans="1:9" ht="25.5" customHeight="1" x14ac:dyDescent="0.2">
      <c r="A17" s="4"/>
      <c r="B17" s="37" t="s">
        <v>5</v>
      </c>
      <c r="C17" s="131" t="s">
        <v>61</v>
      </c>
      <c r="D17" s="132"/>
      <c r="E17" s="133"/>
      <c r="F17" s="65">
        <f>F18+F19+F20+F21</f>
        <v>10000</v>
      </c>
      <c r="G17" s="4"/>
      <c r="H17" s="4"/>
      <c r="I17" s="4"/>
    </row>
    <row r="18" spans="1:9" ht="33.75" customHeight="1" x14ac:dyDescent="0.2">
      <c r="A18" s="4"/>
      <c r="B18" s="37" t="s">
        <v>7</v>
      </c>
      <c r="C18" s="134" t="s">
        <v>62</v>
      </c>
      <c r="D18" s="106"/>
      <c r="E18" s="106"/>
      <c r="F18" s="64">
        <v>0</v>
      </c>
      <c r="G18" s="4"/>
      <c r="H18" s="4"/>
      <c r="I18" s="4"/>
    </row>
    <row r="19" spans="1:9" ht="32.25" customHeight="1" x14ac:dyDescent="0.2">
      <c r="A19" s="4"/>
      <c r="B19" s="37" t="s">
        <v>9</v>
      </c>
      <c r="C19" s="107" t="s">
        <v>10</v>
      </c>
      <c r="D19" s="106"/>
      <c r="E19" s="106"/>
      <c r="F19" s="64" t="s">
        <v>45</v>
      </c>
      <c r="G19" s="4"/>
      <c r="H19" s="4"/>
      <c r="I19" s="4"/>
    </row>
    <row r="20" spans="1:9" ht="30" customHeight="1" x14ac:dyDescent="0.2">
      <c r="A20" s="4"/>
      <c r="B20" s="37" t="s">
        <v>11</v>
      </c>
      <c r="C20" s="107" t="s">
        <v>12</v>
      </c>
      <c r="D20" s="106"/>
      <c r="E20" s="106"/>
      <c r="F20" s="64" t="s">
        <v>45</v>
      </c>
      <c r="G20" s="4"/>
      <c r="H20" s="4"/>
      <c r="I20" s="4"/>
    </row>
    <row r="21" spans="1:9" ht="33.75" customHeight="1" x14ac:dyDescent="0.2">
      <c r="A21" s="4"/>
      <c r="B21" s="37" t="s">
        <v>13</v>
      </c>
      <c r="C21" s="108" t="s">
        <v>14</v>
      </c>
      <c r="D21" s="109"/>
      <c r="E21" s="109"/>
      <c r="F21" s="64">
        <v>10000</v>
      </c>
      <c r="G21" s="4"/>
      <c r="H21" s="4"/>
      <c r="I21" s="4"/>
    </row>
    <row r="22" spans="1:9" ht="30" customHeight="1" x14ac:dyDescent="0.2">
      <c r="A22" s="4"/>
      <c r="B22" s="37" t="s">
        <v>15</v>
      </c>
      <c r="C22" s="107" t="s">
        <v>16</v>
      </c>
      <c r="D22" s="106"/>
      <c r="E22" s="106"/>
      <c r="F22" s="64" t="s">
        <v>45</v>
      </c>
      <c r="G22" s="4"/>
      <c r="H22" s="4"/>
      <c r="I22" s="4"/>
    </row>
    <row r="23" spans="1:9" ht="15.75" x14ac:dyDescent="0.2">
      <c r="A23" s="4"/>
      <c r="B23" s="42" t="s">
        <v>52</v>
      </c>
      <c r="C23" s="110" t="s">
        <v>51</v>
      </c>
      <c r="D23" s="111"/>
      <c r="E23" s="111"/>
      <c r="F23" s="64" t="s">
        <v>45</v>
      </c>
      <c r="G23" s="4"/>
      <c r="H23" s="4"/>
      <c r="I23" s="4"/>
    </row>
    <row r="24" spans="1:9" ht="61.5" customHeight="1" x14ac:dyDescent="0.2">
      <c r="A24" s="4"/>
      <c r="B24" s="62" t="s">
        <v>47</v>
      </c>
      <c r="C24" s="105" t="s">
        <v>57</v>
      </c>
      <c r="D24" s="106"/>
      <c r="E24" s="106"/>
      <c r="F24" s="66">
        <f>F25+F26+F27+F28+F29</f>
        <v>13700</v>
      </c>
      <c r="G24" s="4"/>
      <c r="H24" s="4"/>
      <c r="I24" s="4"/>
    </row>
    <row r="25" spans="1:9" ht="15.75" x14ac:dyDescent="0.2">
      <c r="A25" s="4"/>
      <c r="B25" s="37" t="s">
        <v>17</v>
      </c>
      <c r="C25" s="108" t="s">
        <v>18</v>
      </c>
      <c r="D25" s="109"/>
      <c r="E25" s="109"/>
      <c r="F25" s="64" t="s">
        <v>45</v>
      </c>
      <c r="G25" s="4"/>
      <c r="H25" s="4"/>
      <c r="I25" s="4"/>
    </row>
    <row r="26" spans="1:9" ht="15.75" x14ac:dyDescent="0.2">
      <c r="A26" s="4"/>
      <c r="B26" s="37" t="s">
        <v>19</v>
      </c>
      <c r="C26" s="108" t="s">
        <v>20</v>
      </c>
      <c r="D26" s="109"/>
      <c r="E26" s="109"/>
      <c r="F26" s="64">
        <v>0</v>
      </c>
      <c r="G26" s="4"/>
      <c r="H26" s="4"/>
      <c r="I26" s="4"/>
    </row>
    <row r="27" spans="1:9" ht="15.75" x14ac:dyDescent="0.2">
      <c r="A27" s="4"/>
      <c r="B27" s="37" t="s">
        <v>21</v>
      </c>
      <c r="C27" s="108" t="s">
        <v>22</v>
      </c>
      <c r="D27" s="109"/>
      <c r="E27" s="109"/>
      <c r="F27" s="64" t="s">
        <v>45</v>
      </c>
      <c r="G27" s="4"/>
      <c r="H27" s="4"/>
      <c r="I27" s="4"/>
    </row>
    <row r="28" spans="1:9" ht="15.75" x14ac:dyDescent="0.2">
      <c r="A28" s="4"/>
      <c r="B28" s="37" t="s">
        <v>23</v>
      </c>
      <c r="C28" s="108" t="s">
        <v>24</v>
      </c>
      <c r="D28" s="109"/>
      <c r="E28" s="109"/>
      <c r="F28" s="64" t="s">
        <v>45</v>
      </c>
      <c r="G28" s="4"/>
      <c r="H28" s="4"/>
      <c r="I28" s="4"/>
    </row>
    <row r="29" spans="1:9" ht="15.75" x14ac:dyDescent="0.2">
      <c r="A29" s="4"/>
      <c r="B29" s="37" t="s">
        <v>25</v>
      </c>
      <c r="C29" s="107" t="s">
        <v>26</v>
      </c>
      <c r="D29" s="106"/>
      <c r="E29" s="106"/>
      <c r="F29" s="64">
        <v>13700</v>
      </c>
      <c r="G29" s="4"/>
      <c r="H29" s="4"/>
      <c r="I29" s="4"/>
    </row>
    <row r="30" spans="1:9" ht="63.75" customHeight="1" x14ac:dyDescent="0.2">
      <c r="A30" s="4"/>
      <c r="B30" s="62" t="s">
        <v>48</v>
      </c>
      <c r="C30" s="105" t="s">
        <v>58</v>
      </c>
      <c r="D30" s="106"/>
      <c r="E30" s="106"/>
      <c r="F30" s="66" t="s">
        <v>45</v>
      </c>
      <c r="G30" s="4"/>
      <c r="H30" s="4"/>
      <c r="I30" s="4"/>
    </row>
    <row r="31" spans="1:9" ht="15.75" x14ac:dyDescent="0.2">
      <c r="A31" s="4"/>
      <c r="B31" s="37" t="s">
        <v>27</v>
      </c>
      <c r="C31" s="108" t="s">
        <v>18</v>
      </c>
      <c r="D31" s="109"/>
      <c r="E31" s="109"/>
      <c r="F31" s="64" t="s">
        <v>45</v>
      </c>
      <c r="G31" s="4"/>
      <c r="H31" s="4"/>
      <c r="I31" s="4"/>
    </row>
    <row r="32" spans="1:9" ht="15.75" x14ac:dyDescent="0.2">
      <c r="A32" s="4"/>
      <c r="B32" s="37" t="s">
        <v>28</v>
      </c>
      <c r="C32" s="108" t="s">
        <v>20</v>
      </c>
      <c r="D32" s="109"/>
      <c r="E32" s="109"/>
      <c r="F32" s="64" t="s">
        <v>45</v>
      </c>
      <c r="G32" s="4"/>
      <c r="H32" s="4"/>
      <c r="I32" s="4"/>
    </row>
    <row r="33" spans="1:9" ht="15.75" x14ac:dyDescent="0.2">
      <c r="A33" s="4"/>
      <c r="B33" s="37" t="s">
        <v>29</v>
      </c>
      <c r="C33" s="108" t="s">
        <v>22</v>
      </c>
      <c r="D33" s="109"/>
      <c r="E33" s="109"/>
      <c r="F33" s="64" t="s">
        <v>45</v>
      </c>
      <c r="G33" s="4"/>
      <c r="H33" s="4"/>
      <c r="I33" s="4"/>
    </row>
    <row r="34" spans="1:9" ht="15.75" x14ac:dyDescent="0.2">
      <c r="A34" s="4"/>
      <c r="B34" s="37" t="s">
        <v>30</v>
      </c>
      <c r="C34" s="108" t="s">
        <v>24</v>
      </c>
      <c r="D34" s="109"/>
      <c r="E34" s="109"/>
      <c r="F34" s="64" t="s">
        <v>45</v>
      </c>
      <c r="G34" s="4"/>
      <c r="H34" s="4"/>
      <c r="I34" s="4"/>
    </row>
    <row r="35" spans="1:9" ht="15.75" x14ac:dyDescent="0.2">
      <c r="A35" s="4"/>
      <c r="B35" s="37" t="s">
        <v>31</v>
      </c>
      <c r="C35" s="107" t="s">
        <v>26</v>
      </c>
      <c r="D35" s="106"/>
      <c r="E35" s="106"/>
      <c r="F35" s="64" t="s">
        <v>45</v>
      </c>
      <c r="G35" s="4"/>
      <c r="H35" s="4"/>
      <c r="I35" s="4"/>
    </row>
    <row r="36" spans="1:9" ht="15.75" x14ac:dyDescent="0.2">
      <c r="A36" s="4"/>
      <c r="B36" s="59">
        <v>3</v>
      </c>
      <c r="C36" s="107" t="s">
        <v>32</v>
      </c>
      <c r="D36" s="106"/>
      <c r="E36" s="106"/>
      <c r="F36" s="66">
        <f>F37+F38</f>
        <v>23700</v>
      </c>
      <c r="G36" s="4"/>
      <c r="H36" s="4"/>
      <c r="I36" s="4"/>
    </row>
    <row r="37" spans="1:9" ht="30.75" customHeight="1" x14ac:dyDescent="0.2">
      <c r="A37" s="4"/>
      <c r="B37" s="62" t="s">
        <v>49</v>
      </c>
      <c r="C37" s="107" t="s">
        <v>33</v>
      </c>
      <c r="D37" s="106"/>
      <c r="E37" s="106"/>
      <c r="F37" s="66">
        <v>10000</v>
      </c>
      <c r="G37" s="4"/>
      <c r="H37" s="4"/>
      <c r="I37" s="4"/>
    </row>
    <row r="38" spans="1:9" ht="34.5" customHeight="1" x14ac:dyDescent="0.2">
      <c r="A38" s="4"/>
      <c r="B38" s="62" t="s">
        <v>50</v>
      </c>
      <c r="C38" s="107" t="s">
        <v>34</v>
      </c>
      <c r="D38" s="106"/>
      <c r="E38" s="106"/>
      <c r="F38" s="66">
        <f>F39+F40+F41+F42+F43</f>
        <v>13700</v>
      </c>
      <c r="G38" s="4"/>
      <c r="H38" s="4"/>
      <c r="I38" s="4"/>
    </row>
    <row r="39" spans="1:9" ht="15.75" x14ac:dyDescent="0.2">
      <c r="A39" s="4"/>
      <c r="B39" s="37" t="s">
        <v>35</v>
      </c>
      <c r="C39" s="108" t="s">
        <v>18</v>
      </c>
      <c r="D39" s="109"/>
      <c r="E39" s="109"/>
      <c r="F39" s="64" t="s">
        <v>45</v>
      </c>
      <c r="G39" s="4"/>
      <c r="H39" s="4"/>
      <c r="I39" s="4"/>
    </row>
    <row r="40" spans="1:9" ht="15.75" x14ac:dyDescent="0.2">
      <c r="A40" s="4"/>
      <c r="B40" s="37" t="s">
        <v>36</v>
      </c>
      <c r="C40" s="108" t="s">
        <v>20</v>
      </c>
      <c r="D40" s="109"/>
      <c r="E40" s="109"/>
      <c r="F40" s="64">
        <v>0</v>
      </c>
      <c r="G40" s="4"/>
      <c r="H40" s="4"/>
      <c r="I40" s="4"/>
    </row>
    <row r="41" spans="1:9" ht="15.75" x14ac:dyDescent="0.2">
      <c r="A41" s="4"/>
      <c r="B41" s="37" t="s">
        <v>37</v>
      </c>
      <c r="C41" s="108" t="s">
        <v>22</v>
      </c>
      <c r="D41" s="109"/>
      <c r="E41" s="109"/>
      <c r="F41" s="64" t="s">
        <v>45</v>
      </c>
      <c r="G41" s="4"/>
      <c r="H41" s="4"/>
      <c r="I41" s="4"/>
    </row>
    <row r="42" spans="1:9" ht="15.75" x14ac:dyDescent="0.2">
      <c r="A42" s="4"/>
      <c r="B42" s="37" t="s">
        <v>38</v>
      </c>
      <c r="C42" s="108" t="s">
        <v>24</v>
      </c>
      <c r="D42" s="109"/>
      <c r="E42" s="109"/>
      <c r="F42" s="64" t="s">
        <v>45</v>
      </c>
      <c r="G42" s="4"/>
      <c r="H42" s="4"/>
      <c r="I42" s="4"/>
    </row>
    <row r="43" spans="1:9" ht="15.75" x14ac:dyDescent="0.2">
      <c r="A43" s="4"/>
      <c r="B43" s="37" t="s">
        <v>39</v>
      </c>
      <c r="C43" s="107" t="s">
        <v>26</v>
      </c>
      <c r="D43" s="106"/>
      <c r="E43" s="106"/>
      <c r="F43" s="64">
        <v>13700</v>
      </c>
      <c r="G43" s="4"/>
      <c r="H43" s="4"/>
      <c r="I43" s="4"/>
    </row>
    <row r="44" spans="1:9" ht="15.75" x14ac:dyDescent="0.2">
      <c r="A44" s="4"/>
      <c r="B44" s="59">
        <v>4</v>
      </c>
      <c r="C44" s="107" t="s">
        <v>40</v>
      </c>
      <c r="D44" s="106"/>
      <c r="E44" s="106"/>
      <c r="F44" s="67">
        <f>F12+F14-F37</f>
        <v>0</v>
      </c>
      <c r="G44" s="4"/>
      <c r="H44" s="4"/>
      <c r="I44" s="4"/>
    </row>
    <row r="45" spans="1:9" ht="15.75" x14ac:dyDescent="0.2">
      <c r="A45" s="4"/>
      <c r="B45" s="129" t="s">
        <v>106</v>
      </c>
      <c r="C45" s="130"/>
      <c r="D45" s="130"/>
      <c r="E45" s="130"/>
      <c r="F45" s="68">
        <v>1000</v>
      </c>
      <c r="G45" s="4"/>
      <c r="H45" s="4"/>
      <c r="I45" s="4"/>
    </row>
    <row r="46" spans="1:9" ht="15.75" x14ac:dyDescent="0.2">
      <c r="A46" s="4"/>
      <c r="B46" s="129" t="s">
        <v>97</v>
      </c>
      <c r="C46" s="130"/>
      <c r="D46" s="130"/>
      <c r="E46" s="130"/>
      <c r="F46" s="43">
        <v>400</v>
      </c>
      <c r="G46" s="4"/>
      <c r="H46" s="4"/>
      <c r="I46" s="4"/>
    </row>
    <row r="47" spans="1:9" ht="15.75" x14ac:dyDescent="0.2">
      <c r="A47" s="4"/>
      <c r="B47" s="129" t="s">
        <v>105</v>
      </c>
      <c r="C47" s="130"/>
      <c r="D47" s="130"/>
      <c r="E47" s="130"/>
      <c r="F47" s="43">
        <v>600</v>
      </c>
      <c r="G47" s="4"/>
      <c r="H47" s="4"/>
      <c r="I47" s="4"/>
    </row>
    <row r="48" spans="1:9" ht="15.75" x14ac:dyDescent="0.2">
      <c r="A48" s="4"/>
      <c r="B48" s="135" t="s">
        <v>69</v>
      </c>
      <c r="C48" s="136"/>
      <c r="D48" s="136"/>
      <c r="E48" s="137"/>
      <c r="F48" s="43">
        <f>SUM(F45:F47)</f>
        <v>2000</v>
      </c>
      <c r="G48" s="4"/>
      <c r="H48" s="4"/>
      <c r="I48" s="4"/>
    </row>
    <row r="49" spans="1:9" x14ac:dyDescent="0.2">
      <c r="A49" s="4"/>
      <c r="B49" s="4"/>
      <c r="C49" s="4"/>
      <c r="D49" s="4"/>
      <c r="E49" s="4"/>
      <c r="F49" s="4"/>
      <c r="G49" s="4"/>
      <c r="H49" s="4"/>
      <c r="I49" s="4"/>
    </row>
    <row r="50" spans="1:9" x14ac:dyDescent="0.2">
      <c r="A50" s="4"/>
      <c r="B50" s="4"/>
      <c r="C50" s="4"/>
      <c r="D50" s="4"/>
      <c r="E50" s="4"/>
      <c r="F50" s="4"/>
      <c r="G50" s="4"/>
      <c r="H50" s="4"/>
      <c r="I50" s="4"/>
    </row>
    <row r="51" spans="1:9" ht="22.5" customHeight="1" x14ac:dyDescent="0.2">
      <c r="A51" s="4"/>
      <c r="B51" s="104" t="s">
        <v>103</v>
      </c>
      <c r="C51" s="104"/>
      <c r="D51" s="104"/>
      <c r="E51" s="104"/>
      <c r="F51" s="104"/>
      <c r="G51" s="4"/>
      <c r="H51" s="4"/>
      <c r="I51" s="4"/>
    </row>
    <row r="52" spans="1:9" ht="15.75" x14ac:dyDescent="0.2">
      <c r="A52" s="4"/>
      <c r="B52" s="104" t="s">
        <v>153</v>
      </c>
      <c r="C52" s="104"/>
      <c r="D52" s="104"/>
      <c r="E52" s="104"/>
      <c r="F52" s="104"/>
      <c r="G52" s="4"/>
      <c r="H52" s="4"/>
      <c r="I52" s="4"/>
    </row>
    <row r="53" spans="1:9" x14ac:dyDescent="0.2">
      <c r="A53" s="4"/>
      <c r="B53" s="4"/>
      <c r="C53" s="4"/>
      <c r="D53" s="4"/>
      <c r="E53" s="4"/>
      <c r="F53" s="4"/>
      <c r="G53" s="4"/>
      <c r="H53" s="4"/>
      <c r="I53" s="4"/>
    </row>
    <row r="54" spans="1:9" ht="78.75" customHeight="1" x14ac:dyDescent="0.2">
      <c r="A54" s="4"/>
      <c r="B54" s="70" t="s">
        <v>59</v>
      </c>
      <c r="C54" s="70" t="s">
        <v>95</v>
      </c>
      <c r="D54" s="71" t="s">
        <v>54</v>
      </c>
      <c r="E54" s="72" t="s">
        <v>53</v>
      </c>
      <c r="F54" s="73" t="s">
        <v>164</v>
      </c>
      <c r="G54" s="4"/>
      <c r="H54" s="4"/>
      <c r="I54" s="4"/>
    </row>
    <row r="55" spans="1:9" x14ac:dyDescent="0.2">
      <c r="A55" s="4"/>
      <c r="B55" s="74">
        <v>1</v>
      </c>
      <c r="C55" s="74">
        <v>2</v>
      </c>
      <c r="D55" s="75">
        <v>3</v>
      </c>
      <c r="E55" s="76">
        <v>4</v>
      </c>
      <c r="F55" s="76">
        <v>5</v>
      </c>
      <c r="G55" s="4"/>
      <c r="H55" s="4"/>
      <c r="I55" s="4"/>
    </row>
    <row r="56" spans="1:9" ht="63" customHeight="1" x14ac:dyDescent="0.2">
      <c r="A56" s="4"/>
      <c r="B56" s="77" t="s">
        <v>72</v>
      </c>
      <c r="C56" s="78">
        <v>10578.48</v>
      </c>
      <c r="D56" s="79">
        <v>10578.48</v>
      </c>
      <c r="E56" s="78">
        <v>56558.87</v>
      </c>
      <c r="F56" s="78">
        <f>E56-D56</f>
        <v>45980.39</v>
      </c>
      <c r="G56" s="4"/>
      <c r="H56" s="4"/>
      <c r="I56" s="4"/>
    </row>
    <row r="57" spans="1:9" ht="63" customHeight="1" x14ac:dyDescent="0.2">
      <c r="A57" s="4"/>
      <c r="B57" s="83" t="s">
        <v>74</v>
      </c>
      <c r="C57" s="83">
        <v>5544.83</v>
      </c>
      <c r="D57" s="84">
        <v>5544.83</v>
      </c>
      <c r="E57" s="85">
        <v>20454.5</v>
      </c>
      <c r="F57" s="85">
        <f>E57-D57</f>
        <v>14909.67</v>
      </c>
      <c r="G57" s="4"/>
      <c r="H57" s="4"/>
      <c r="I57" s="4"/>
    </row>
    <row r="58" spans="1:9" ht="63" customHeight="1" x14ac:dyDescent="0.2">
      <c r="A58" s="4"/>
      <c r="B58" s="80" t="s">
        <v>104</v>
      </c>
      <c r="C58" s="80">
        <v>9576.69</v>
      </c>
      <c r="D58" s="78">
        <v>9576.69</v>
      </c>
      <c r="E58" s="82">
        <v>34549.360000000001</v>
      </c>
      <c r="F58" s="82">
        <f>E58-D58</f>
        <v>24972.67</v>
      </c>
      <c r="G58" s="4"/>
      <c r="H58" s="4"/>
      <c r="I58" s="4"/>
    </row>
    <row r="59" spans="1:9" x14ac:dyDescent="0.2">
      <c r="A59" s="4"/>
      <c r="B59" s="4"/>
      <c r="C59" s="8"/>
      <c r="D59" s="8"/>
      <c r="E59" s="4"/>
      <c r="F59" s="4"/>
      <c r="G59" s="4"/>
      <c r="H59" s="4"/>
      <c r="I59" s="4"/>
    </row>
    <row r="60" spans="1:9" x14ac:dyDescent="0.2">
      <c r="A60" s="4"/>
      <c r="B60" s="4"/>
      <c r="C60" s="4"/>
      <c r="D60" s="8"/>
      <c r="E60" s="4"/>
      <c r="F60" s="4"/>
      <c r="G60" s="4"/>
      <c r="H60" s="4"/>
      <c r="I60" s="4"/>
    </row>
    <row r="61" spans="1:9" x14ac:dyDescent="0.2">
      <c r="A61" s="4"/>
      <c r="B61" s="4"/>
      <c r="C61" s="4"/>
      <c r="D61" s="4"/>
      <c r="E61" s="4"/>
      <c r="F61" s="4"/>
      <c r="G61" s="4"/>
      <c r="H61" s="4"/>
      <c r="I61" s="4"/>
    </row>
    <row r="62" spans="1:9" x14ac:dyDescent="0.2">
      <c r="A62" s="4"/>
      <c r="B62" s="4"/>
      <c r="C62" s="4"/>
      <c r="D62" s="4"/>
      <c r="E62" s="4"/>
      <c r="F62" s="4"/>
      <c r="G62" s="4"/>
      <c r="H62" s="4"/>
      <c r="I62" s="4"/>
    </row>
  </sheetData>
  <mergeCells count="44">
    <mergeCell ref="C38:E38"/>
    <mergeCell ref="B6:F6"/>
    <mergeCell ref="C18:E18"/>
    <mergeCell ref="C10:E10"/>
    <mergeCell ref="C11:E11"/>
    <mergeCell ref="C12:E12"/>
    <mergeCell ref="C13:E13"/>
    <mergeCell ref="C14:E14"/>
    <mergeCell ref="C16:E16"/>
    <mergeCell ref="C17:E17"/>
    <mergeCell ref="B7:F7"/>
    <mergeCell ref="C27:E27"/>
    <mergeCell ref="C28:E28"/>
    <mergeCell ref="C29:E29"/>
    <mergeCell ref="C36:E36"/>
    <mergeCell ref="C37:E37"/>
    <mergeCell ref="C22:E22"/>
    <mergeCell ref="C23:E23"/>
    <mergeCell ref="C24:E24"/>
    <mergeCell ref="C25:E25"/>
    <mergeCell ref="C26:E26"/>
    <mergeCell ref="C39:E39"/>
    <mergeCell ref="C40:E40"/>
    <mergeCell ref="D2:F2"/>
    <mergeCell ref="E3:F3"/>
    <mergeCell ref="B51:F51"/>
    <mergeCell ref="C42:E42"/>
    <mergeCell ref="C31:E31"/>
    <mergeCell ref="C32:E32"/>
    <mergeCell ref="C33:E33"/>
    <mergeCell ref="C34:E34"/>
    <mergeCell ref="C35:E35"/>
    <mergeCell ref="C41:E41"/>
    <mergeCell ref="C30:E30"/>
    <mergeCell ref="C19:E19"/>
    <mergeCell ref="C20:E20"/>
    <mergeCell ref="C21:E21"/>
    <mergeCell ref="B52:F52"/>
    <mergeCell ref="C43:E43"/>
    <mergeCell ref="C44:E44"/>
    <mergeCell ref="B45:E45"/>
    <mergeCell ref="B46:E46"/>
    <mergeCell ref="B47:E47"/>
    <mergeCell ref="B48:E48"/>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F4" sqref="F4"/>
    </sheetView>
  </sheetViews>
  <sheetFormatPr defaultRowHeight="12.75" x14ac:dyDescent="0.2"/>
  <cols>
    <col min="2" max="2" width="17.6640625" customWidth="1"/>
    <col min="3" max="3" width="15.1640625" customWidth="1"/>
    <col min="4" max="4" width="19.33203125" customWidth="1"/>
    <col min="5" max="5" width="27.6640625" customWidth="1"/>
    <col min="6" max="7" width="20.33203125" customWidth="1"/>
  </cols>
  <sheetData>
    <row r="1" spans="1:8" ht="15.75" x14ac:dyDescent="0.2">
      <c r="A1" s="4"/>
      <c r="B1" s="4"/>
      <c r="C1" s="4"/>
      <c r="D1" s="4"/>
      <c r="E1" s="20"/>
      <c r="F1" s="21"/>
      <c r="G1" s="23" t="s">
        <v>158</v>
      </c>
      <c r="H1" s="4"/>
    </row>
    <row r="2" spans="1:8" ht="15.75" x14ac:dyDescent="0.2">
      <c r="A2" s="4"/>
      <c r="B2" s="4"/>
      <c r="C2" s="4"/>
      <c r="D2" s="17"/>
      <c r="E2" s="126" t="s">
        <v>94</v>
      </c>
      <c r="F2" s="126"/>
      <c r="G2" s="126"/>
      <c r="H2" s="4"/>
    </row>
    <row r="3" spans="1:8" ht="15.75" x14ac:dyDescent="0.2">
      <c r="A3" s="4"/>
      <c r="B3" s="4"/>
      <c r="C3" s="4"/>
      <c r="D3" s="4"/>
      <c r="E3" s="28"/>
      <c r="F3" s="126" t="s">
        <v>165</v>
      </c>
      <c r="G3" s="126"/>
      <c r="H3" s="4"/>
    </row>
    <row r="4" spans="1:8" x14ac:dyDescent="0.2">
      <c r="A4" s="4"/>
      <c r="B4" s="4"/>
      <c r="C4" s="4"/>
      <c r="D4" s="4"/>
      <c r="E4" s="4"/>
      <c r="F4" s="4"/>
      <c r="G4" s="4"/>
      <c r="H4" s="4"/>
    </row>
    <row r="5" spans="1:8" x14ac:dyDescent="0.2">
      <c r="A5" s="4"/>
      <c r="B5" s="4"/>
      <c r="C5" s="4"/>
      <c r="D5" s="4"/>
      <c r="E5" s="4"/>
      <c r="F5" s="4"/>
      <c r="G5" s="4"/>
      <c r="H5" s="4"/>
    </row>
    <row r="6" spans="1:8" ht="31.5" customHeight="1" x14ac:dyDescent="0.2">
      <c r="A6" s="4"/>
      <c r="B6" s="127" t="s">
        <v>108</v>
      </c>
      <c r="C6" s="127"/>
      <c r="D6" s="127"/>
      <c r="E6" s="127"/>
      <c r="F6" s="127"/>
      <c r="G6" s="127"/>
      <c r="H6" s="4"/>
    </row>
    <row r="7" spans="1:8" ht="15.75" x14ac:dyDescent="0.2">
      <c r="A7" s="4"/>
      <c r="B7" s="128" t="s">
        <v>160</v>
      </c>
      <c r="C7" s="128"/>
      <c r="D7" s="128"/>
      <c r="E7" s="128"/>
      <c r="F7" s="128"/>
      <c r="G7" s="128"/>
      <c r="H7" s="4"/>
    </row>
    <row r="8" spans="1:8" x14ac:dyDescent="0.2">
      <c r="A8" s="4"/>
      <c r="B8" s="4"/>
      <c r="C8" s="4"/>
      <c r="D8" s="4"/>
      <c r="E8" s="4"/>
      <c r="F8" s="4"/>
      <c r="G8" s="4"/>
      <c r="H8" s="4"/>
    </row>
    <row r="9" spans="1:8" ht="15.75" x14ac:dyDescent="0.2">
      <c r="A9" s="4"/>
      <c r="B9" s="4"/>
      <c r="C9" s="4"/>
      <c r="D9" s="4"/>
      <c r="E9" s="4"/>
      <c r="F9" s="10"/>
      <c r="G9" s="23" t="s">
        <v>44</v>
      </c>
      <c r="H9" s="4"/>
    </row>
    <row r="10" spans="1:8" ht="63" x14ac:dyDescent="0.2">
      <c r="A10" s="4"/>
      <c r="B10" s="54" t="s">
        <v>43</v>
      </c>
      <c r="C10" s="122" t="s">
        <v>0</v>
      </c>
      <c r="D10" s="123"/>
      <c r="E10" s="123"/>
      <c r="F10" s="55" t="s">
        <v>163</v>
      </c>
      <c r="G10" s="55" t="s">
        <v>162</v>
      </c>
      <c r="H10" s="4"/>
    </row>
    <row r="11" spans="1:8" x14ac:dyDescent="0.2">
      <c r="A11" s="4"/>
      <c r="B11" s="56">
        <v>1</v>
      </c>
      <c r="C11" s="124">
        <v>2</v>
      </c>
      <c r="D11" s="125"/>
      <c r="E11" s="125"/>
      <c r="F11" s="57">
        <v>3</v>
      </c>
      <c r="G11" s="58">
        <v>4</v>
      </c>
      <c r="H11" s="4"/>
    </row>
    <row r="12" spans="1:8" ht="15.75" x14ac:dyDescent="0.2">
      <c r="A12" s="4"/>
      <c r="B12" s="59">
        <v>1</v>
      </c>
      <c r="C12" s="117" t="s">
        <v>1</v>
      </c>
      <c r="D12" s="118"/>
      <c r="E12" s="118"/>
      <c r="F12" s="60">
        <v>0</v>
      </c>
      <c r="G12" s="61">
        <v>0</v>
      </c>
      <c r="H12" s="4"/>
    </row>
    <row r="13" spans="1:8" ht="32.25" customHeight="1" x14ac:dyDescent="0.2">
      <c r="A13" s="4"/>
      <c r="B13" s="59">
        <v>2</v>
      </c>
      <c r="C13" s="107" t="s">
        <v>2</v>
      </c>
      <c r="D13" s="106"/>
      <c r="E13" s="106"/>
      <c r="F13" s="61">
        <f>F14+F24+F30</f>
        <v>2000</v>
      </c>
      <c r="G13" s="61">
        <f>G14+G24+G30</f>
        <v>2000</v>
      </c>
      <c r="H13" s="4"/>
    </row>
    <row r="14" spans="1:8" ht="37.5" customHeight="1" x14ac:dyDescent="0.2">
      <c r="A14" s="4"/>
      <c r="B14" s="62" t="s">
        <v>46</v>
      </c>
      <c r="C14" s="105" t="s">
        <v>42</v>
      </c>
      <c r="D14" s="114"/>
      <c r="E14" s="114"/>
      <c r="F14" s="61">
        <f>F15+F16+F17+F22+F23</f>
        <v>0</v>
      </c>
      <c r="G14" s="61">
        <f>G15+G16+G17+G22+G23</f>
        <v>0</v>
      </c>
      <c r="H14" s="4"/>
    </row>
    <row r="15" spans="1:8" ht="15.75" x14ac:dyDescent="0.2">
      <c r="A15" s="4"/>
      <c r="B15" s="37" t="s">
        <v>3</v>
      </c>
      <c r="C15" s="63" t="s">
        <v>55</v>
      </c>
      <c r="D15" s="38"/>
      <c r="E15" s="39"/>
      <c r="F15" s="64">
        <v>0</v>
      </c>
      <c r="G15" s="65">
        <v>0</v>
      </c>
      <c r="H15" s="4"/>
    </row>
    <row r="16" spans="1:8" ht="15.75" x14ac:dyDescent="0.2">
      <c r="A16" s="4"/>
      <c r="B16" s="37" t="s">
        <v>4</v>
      </c>
      <c r="C16" s="115" t="s">
        <v>56</v>
      </c>
      <c r="D16" s="116"/>
      <c r="E16" s="116"/>
      <c r="F16" s="64">
        <v>0</v>
      </c>
      <c r="G16" s="65">
        <v>0</v>
      </c>
      <c r="H16" s="4"/>
    </row>
    <row r="17" spans="1:8" ht="25.5" customHeight="1" x14ac:dyDescent="0.2">
      <c r="A17" s="4"/>
      <c r="B17" s="37" t="s">
        <v>5</v>
      </c>
      <c r="C17" s="131" t="s">
        <v>61</v>
      </c>
      <c r="D17" s="132"/>
      <c r="E17" s="133"/>
      <c r="F17" s="65">
        <v>0</v>
      </c>
      <c r="G17" s="65">
        <v>0</v>
      </c>
      <c r="H17" s="4"/>
    </row>
    <row r="18" spans="1:8" ht="33.75" customHeight="1" x14ac:dyDescent="0.2">
      <c r="A18" s="4"/>
      <c r="B18" s="37" t="s">
        <v>7</v>
      </c>
      <c r="C18" s="134" t="s">
        <v>62</v>
      </c>
      <c r="D18" s="106"/>
      <c r="E18" s="106"/>
      <c r="F18" s="64">
        <v>0</v>
      </c>
      <c r="G18" s="65">
        <v>0</v>
      </c>
      <c r="H18" s="4"/>
    </row>
    <row r="19" spans="1:8" ht="32.25" customHeight="1" x14ac:dyDescent="0.2">
      <c r="A19" s="4"/>
      <c r="B19" s="37" t="s">
        <v>9</v>
      </c>
      <c r="C19" s="107" t="s">
        <v>10</v>
      </c>
      <c r="D19" s="106"/>
      <c r="E19" s="106"/>
      <c r="F19" s="64" t="s">
        <v>45</v>
      </c>
      <c r="G19" s="65">
        <v>0</v>
      </c>
      <c r="H19" s="4"/>
    </row>
    <row r="20" spans="1:8" ht="30" customHeight="1" x14ac:dyDescent="0.2">
      <c r="A20" s="4"/>
      <c r="B20" s="37" t="s">
        <v>11</v>
      </c>
      <c r="C20" s="107" t="s">
        <v>12</v>
      </c>
      <c r="D20" s="106"/>
      <c r="E20" s="106"/>
      <c r="F20" s="64" t="s">
        <v>45</v>
      </c>
      <c r="G20" s="65">
        <v>0</v>
      </c>
      <c r="H20" s="4"/>
    </row>
    <row r="21" spans="1:8" ht="33.75" customHeight="1" x14ac:dyDescent="0.2">
      <c r="A21" s="4"/>
      <c r="B21" s="37" t="s">
        <v>13</v>
      </c>
      <c r="C21" s="108" t="s">
        <v>14</v>
      </c>
      <c r="D21" s="109"/>
      <c r="E21" s="109"/>
      <c r="F21" s="64">
        <v>0</v>
      </c>
      <c r="G21" s="65">
        <v>0</v>
      </c>
      <c r="H21" s="4"/>
    </row>
    <row r="22" spans="1:8" ht="30" customHeight="1" x14ac:dyDescent="0.2">
      <c r="A22" s="4"/>
      <c r="B22" s="37" t="s">
        <v>15</v>
      </c>
      <c r="C22" s="107" t="s">
        <v>16</v>
      </c>
      <c r="D22" s="106"/>
      <c r="E22" s="106"/>
      <c r="F22" s="64" t="s">
        <v>45</v>
      </c>
      <c r="G22" s="65">
        <v>0</v>
      </c>
      <c r="H22" s="4"/>
    </row>
    <row r="23" spans="1:8" ht="15.75" x14ac:dyDescent="0.2">
      <c r="A23" s="4"/>
      <c r="B23" s="42" t="s">
        <v>52</v>
      </c>
      <c r="C23" s="110" t="s">
        <v>51</v>
      </c>
      <c r="D23" s="111"/>
      <c r="E23" s="111"/>
      <c r="F23" s="64" t="s">
        <v>45</v>
      </c>
      <c r="G23" s="65">
        <v>0</v>
      </c>
      <c r="H23" s="4"/>
    </row>
    <row r="24" spans="1:8" ht="61.5" customHeight="1" x14ac:dyDescent="0.2">
      <c r="A24" s="4"/>
      <c r="B24" s="62" t="s">
        <v>47</v>
      </c>
      <c r="C24" s="105" t="s">
        <v>57</v>
      </c>
      <c r="D24" s="106"/>
      <c r="E24" s="106"/>
      <c r="F24" s="66">
        <f>F25+F26+F27+F28+F29</f>
        <v>0</v>
      </c>
      <c r="G24" s="61">
        <f>G25+G26+G27+G28+G29</f>
        <v>0</v>
      </c>
      <c r="H24" s="4"/>
    </row>
    <row r="25" spans="1:8" ht="15.75" x14ac:dyDescent="0.2">
      <c r="A25" s="4"/>
      <c r="B25" s="37" t="s">
        <v>17</v>
      </c>
      <c r="C25" s="108" t="s">
        <v>18</v>
      </c>
      <c r="D25" s="109"/>
      <c r="E25" s="109"/>
      <c r="F25" s="64" t="s">
        <v>45</v>
      </c>
      <c r="G25" s="65">
        <v>0</v>
      </c>
      <c r="H25" s="4"/>
    </row>
    <row r="26" spans="1:8" ht="15.75" x14ac:dyDescent="0.2">
      <c r="A26" s="4"/>
      <c r="B26" s="37" t="s">
        <v>19</v>
      </c>
      <c r="C26" s="108" t="s">
        <v>20</v>
      </c>
      <c r="D26" s="109"/>
      <c r="E26" s="109"/>
      <c r="F26" s="64">
        <v>0</v>
      </c>
      <c r="G26" s="65">
        <v>0</v>
      </c>
      <c r="H26" s="4"/>
    </row>
    <row r="27" spans="1:8" ht="15.75" x14ac:dyDescent="0.2">
      <c r="A27" s="4"/>
      <c r="B27" s="37" t="s">
        <v>21</v>
      </c>
      <c r="C27" s="108" t="s">
        <v>22</v>
      </c>
      <c r="D27" s="109"/>
      <c r="E27" s="109"/>
      <c r="F27" s="64" t="s">
        <v>45</v>
      </c>
      <c r="G27" s="65">
        <v>0</v>
      </c>
      <c r="H27" s="4"/>
    </row>
    <row r="28" spans="1:8" ht="15.75" x14ac:dyDescent="0.2">
      <c r="A28" s="4"/>
      <c r="B28" s="37" t="s">
        <v>23</v>
      </c>
      <c r="C28" s="108" t="s">
        <v>24</v>
      </c>
      <c r="D28" s="109"/>
      <c r="E28" s="109"/>
      <c r="F28" s="64" t="s">
        <v>45</v>
      </c>
      <c r="G28" s="65">
        <v>0</v>
      </c>
      <c r="H28" s="4"/>
    </row>
    <row r="29" spans="1:8" ht="15.75" x14ac:dyDescent="0.2">
      <c r="A29" s="4"/>
      <c r="B29" s="37" t="s">
        <v>25</v>
      </c>
      <c r="C29" s="107" t="s">
        <v>26</v>
      </c>
      <c r="D29" s="106"/>
      <c r="E29" s="106"/>
      <c r="F29" s="64">
        <v>0</v>
      </c>
      <c r="G29" s="65">
        <v>0</v>
      </c>
      <c r="H29" s="4"/>
    </row>
    <row r="30" spans="1:8" ht="63.75" customHeight="1" x14ac:dyDescent="0.2">
      <c r="A30" s="4"/>
      <c r="B30" s="62" t="s">
        <v>48</v>
      </c>
      <c r="C30" s="105" t="s">
        <v>58</v>
      </c>
      <c r="D30" s="106"/>
      <c r="E30" s="106"/>
      <c r="F30" s="66">
        <f>F31+F32+F33+F34+F35</f>
        <v>2000</v>
      </c>
      <c r="G30" s="61">
        <f>G31+G32+G33+G34+G35</f>
        <v>2000</v>
      </c>
      <c r="H30" s="4"/>
    </row>
    <row r="31" spans="1:8" ht="15.75" x14ac:dyDescent="0.2">
      <c r="A31" s="4"/>
      <c r="B31" s="37" t="s">
        <v>27</v>
      </c>
      <c r="C31" s="108" t="s">
        <v>18</v>
      </c>
      <c r="D31" s="109"/>
      <c r="E31" s="109"/>
      <c r="F31" s="64" t="s">
        <v>45</v>
      </c>
      <c r="G31" s="65">
        <v>0</v>
      </c>
      <c r="H31" s="4"/>
    </row>
    <row r="32" spans="1:8" ht="15.75" x14ac:dyDescent="0.2">
      <c r="A32" s="4"/>
      <c r="B32" s="37" t="s">
        <v>28</v>
      </c>
      <c r="C32" s="108" t="s">
        <v>20</v>
      </c>
      <c r="D32" s="109"/>
      <c r="E32" s="109"/>
      <c r="F32" s="64">
        <v>2000</v>
      </c>
      <c r="G32" s="65">
        <v>2000</v>
      </c>
      <c r="H32" s="4"/>
    </row>
    <row r="33" spans="1:8" ht="15.75" x14ac:dyDescent="0.2">
      <c r="A33" s="4"/>
      <c r="B33" s="37" t="s">
        <v>29</v>
      </c>
      <c r="C33" s="108" t="s">
        <v>22</v>
      </c>
      <c r="D33" s="109"/>
      <c r="E33" s="109"/>
      <c r="F33" s="64" t="s">
        <v>45</v>
      </c>
      <c r="G33" s="65">
        <v>0</v>
      </c>
      <c r="H33" s="4"/>
    </row>
    <row r="34" spans="1:8" ht="15.75" x14ac:dyDescent="0.2">
      <c r="A34" s="4"/>
      <c r="B34" s="37" t="s">
        <v>30</v>
      </c>
      <c r="C34" s="108" t="s">
        <v>24</v>
      </c>
      <c r="D34" s="109"/>
      <c r="E34" s="109"/>
      <c r="F34" s="64" t="s">
        <v>45</v>
      </c>
      <c r="G34" s="65">
        <v>0</v>
      </c>
      <c r="H34" s="4"/>
    </row>
    <row r="35" spans="1:8" ht="15.75" x14ac:dyDescent="0.2">
      <c r="A35" s="4"/>
      <c r="B35" s="37" t="s">
        <v>31</v>
      </c>
      <c r="C35" s="107" t="s">
        <v>26</v>
      </c>
      <c r="D35" s="106"/>
      <c r="E35" s="106"/>
      <c r="F35" s="64" t="s">
        <v>45</v>
      </c>
      <c r="G35" s="65">
        <v>0</v>
      </c>
      <c r="H35" s="4"/>
    </row>
    <row r="36" spans="1:8" ht="15.75" x14ac:dyDescent="0.2">
      <c r="A36" s="4"/>
      <c r="B36" s="59">
        <v>3</v>
      </c>
      <c r="C36" s="107" t="s">
        <v>32</v>
      </c>
      <c r="D36" s="106"/>
      <c r="E36" s="106"/>
      <c r="F36" s="66">
        <f>F37+F38</f>
        <v>2000</v>
      </c>
      <c r="G36" s="61">
        <f>G37+G38</f>
        <v>2000</v>
      </c>
      <c r="H36" s="4"/>
    </row>
    <row r="37" spans="1:8" ht="30.75" customHeight="1" x14ac:dyDescent="0.2">
      <c r="A37" s="4"/>
      <c r="B37" s="62" t="s">
        <v>49</v>
      </c>
      <c r="C37" s="107" t="s">
        <v>33</v>
      </c>
      <c r="D37" s="106"/>
      <c r="E37" s="106"/>
      <c r="F37" s="66">
        <v>0</v>
      </c>
      <c r="G37" s="61">
        <v>0</v>
      </c>
      <c r="H37" s="4"/>
    </row>
    <row r="38" spans="1:8" ht="34.5" customHeight="1" x14ac:dyDescent="0.2">
      <c r="A38" s="4"/>
      <c r="B38" s="62" t="s">
        <v>50</v>
      </c>
      <c r="C38" s="107" t="s">
        <v>34</v>
      </c>
      <c r="D38" s="106"/>
      <c r="E38" s="106"/>
      <c r="F38" s="66">
        <f>F39+F40+F41+F42+F43</f>
        <v>2000</v>
      </c>
      <c r="G38" s="61">
        <f>G39+G40+G41+G42+G43</f>
        <v>2000</v>
      </c>
      <c r="H38" s="4"/>
    </row>
    <row r="39" spans="1:8" ht="15.75" x14ac:dyDescent="0.2">
      <c r="A39" s="4"/>
      <c r="B39" s="37" t="s">
        <v>35</v>
      </c>
      <c r="C39" s="108" t="s">
        <v>18</v>
      </c>
      <c r="D39" s="109"/>
      <c r="E39" s="109"/>
      <c r="F39" s="64" t="s">
        <v>45</v>
      </c>
      <c r="G39" s="65">
        <v>0</v>
      </c>
      <c r="H39" s="4"/>
    </row>
    <row r="40" spans="1:8" ht="15.75" x14ac:dyDescent="0.2">
      <c r="A40" s="4"/>
      <c r="B40" s="37" t="s">
        <v>36</v>
      </c>
      <c r="C40" s="108" t="s">
        <v>20</v>
      </c>
      <c r="D40" s="109"/>
      <c r="E40" s="109"/>
      <c r="F40" s="64">
        <v>2000</v>
      </c>
      <c r="G40" s="65">
        <v>2000</v>
      </c>
      <c r="H40" s="4"/>
    </row>
    <row r="41" spans="1:8" ht="15.75" x14ac:dyDescent="0.2">
      <c r="A41" s="4"/>
      <c r="B41" s="37" t="s">
        <v>37</v>
      </c>
      <c r="C41" s="108" t="s">
        <v>22</v>
      </c>
      <c r="D41" s="109"/>
      <c r="E41" s="109"/>
      <c r="F41" s="64" t="s">
        <v>45</v>
      </c>
      <c r="G41" s="65">
        <v>0</v>
      </c>
      <c r="H41" s="4"/>
    </row>
    <row r="42" spans="1:8" ht="15.75" x14ac:dyDescent="0.2">
      <c r="A42" s="4"/>
      <c r="B42" s="37" t="s">
        <v>38</v>
      </c>
      <c r="C42" s="108" t="s">
        <v>24</v>
      </c>
      <c r="D42" s="109"/>
      <c r="E42" s="109"/>
      <c r="F42" s="64" t="s">
        <v>45</v>
      </c>
      <c r="G42" s="65">
        <v>0</v>
      </c>
      <c r="H42" s="4"/>
    </row>
    <row r="43" spans="1:8" ht="15.75" x14ac:dyDescent="0.2">
      <c r="A43" s="4"/>
      <c r="B43" s="37" t="s">
        <v>39</v>
      </c>
      <c r="C43" s="107" t="s">
        <v>26</v>
      </c>
      <c r="D43" s="106"/>
      <c r="E43" s="106"/>
      <c r="F43" s="64">
        <v>0</v>
      </c>
      <c r="G43" s="65">
        <v>0</v>
      </c>
      <c r="H43" s="4"/>
    </row>
    <row r="44" spans="1:8" ht="15.75" x14ac:dyDescent="0.2">
      <c r="A44" s="4"/>
      <c r="B44" s="59">
        <v>4</v>
      </c>
      <c r="C44" s="107" t="s">
        <v>40</v>
      </c>
      <c r="D44" s="106"/>
      <c r="E44" s="106"/>
      <c r="F44" s="67">
        <f>F12+F14-F37</f>
        <v>0</v>
      </c>
      <c r="G44" s="61">
        <v>0</v>
      </c>
      <c r="H44" s="4"/>
    </row>
    <row r="45" spans="1:8" ht="15.75" x14ac:dyDescent="0.2">
      <c r="A45" s="4"/>
      <c r="B45" s="135" t="s">
        <v>69</v>
      </c>
      <c r="C45" s="136"/>
      <c r="D45" s="136"/>
      <c r="E45" s="137"/>
      <c r="F45" s="43">
        <v>1600</v>
      </c>
      <c r="G45" s="61">
        <v>1600</v>
      </c>
      <c r="H45" s="4"/>
    </row>
    <row r="46" spans="1:8" x14ac:dyDescent="0.2">
      <c r="A46" s="4"/>
      <c r="B46" s="4"/>
      <c r="C46" s="4"/>
      <c r="D46" s="4"/>
      <c r="E46" s="4"/>
      <c r="F46" s="4"/>
      <c r="G46" s="4"/>
      <c r="H46" s="4"/>
    </row>
    <row r="47" spans="1:8" x14ac:dyDescent="0.2">
      <c r="A47" s="4"/>
      <c r="B47" s="4"/>
      <c r="C47" s="4"/>
      <c r="D47" s="4"/>
      <c r="E47" s="4"/>
      <c r="F47" s="4"/>
      <c r="G47" s="4"/>
      <c r="H47" s="4"/>
    </row>
    <row r="48" spans="1:8" ht="22.5" customHeight="1" x14ac:dyDescent="0.2">
      <c r="A48" s="4"/>
      <c r="B48" s="104" t="s">
        <v>109</v>
      </c>
      <c r="C48" s="104"/>
      <c r="D48" s="104"/>
      <c r="E48" s="104"/>
      <c r="F48" s="104"/>
      <c r="G48" s="4"/>
      <c r="H48" s="4"/>
    </row>
    <row r="49" spans="1:8" ht="15.75" x14ac:dyDescent="0.2">
      <c r="A49" s="4"/>
      <c r="B49" s="104" t="s">
        <v>161</v>
      </c>
      <c r="C49" s="104"/>
      <c r="D49" s="104"/>
      <c r="E49" s="104"/>
      <c r="F49" s="104"/>
      <c r="G49" s="4"/>
      <c r="H49" s="4"/>
    </row>
    <row r="50" spans="1:8" x14ac:dyDescent="0.2">
      <c r="A50" s="4"/>
      <c r="B50" s="4"/>
      <c r="C50" s="4"/>
      <c r="D50" s="4"/>
      <c r="E50" s="4"/>
      <c r="F50" s="4"/>
      <c r="G50" s="4"/>
      <c r="H50" s="4"/>
    </row>
    <row r="51" spans="1:8" ht="78.75" customHeight="1" x14ac:dyDescent="0.2">
      <c r="A51" s="4"/>
      <c r="B51" s="70" t="s">
        <v>59</v>
      </c>
      <c r="C51" s="70" t="s">
        <v>95</v>
      </c>
      <c r="D51" s="71" t="s">
        <v>54</v>
      </c>
      <c r="E51" s="72" t="s">
        <v>53</v>
      </c>
      <c r="F51" s="73" t="s">
        <v>96</v>
      </c>
      <c r="G51" s="4"/>
      <c r="H51" s="4"/>
    </row>
    <row r="52" spans="1:8" x14ac:dyDescent="0.2">
      <c r="A52" s="4"/>
      <c r="B52" s="74">
        <v>1</v>
      </c>
      <c r="C52" s="74">
        <v>2</v>
      </c>
      <c r="D52" s="75">
        <v>3</v>
      </c>
      <c r="E52" s="76">
        <v>4</v>
      </c>
      <c r="F52" s="76">
        <v>5</v>
      </c>
      <c r="G52" s="4"/>
      <c r="H52" s="4"/>
    </row>
    <row r="53" spans="1:8" ht="63" customHeight="1" x14ac:dyDescent="0.2">
      <c r="A53" s="4"/>
      <c r="B53" s="77" t="s">
        <v>60</v>
      </c>
      <c r="C53" s="78">
        <v>3600</v>
      </c>
      <c r="D53" s="79">
        <v>3600</v>
      </c>
      <c r="E53" s="78">
        <v>320992.03000000003</v>
      </c>
      <c r="F53" s="78">
        <f>E53-D53</f>
        <v>317392.03000000003</v>
      </c>
      <c r="G53" s="4"/>
      <c r="H53" s="4"/>
    </row>
    <row r="54" spans="1:8" x14ac:dyDescent="0.2">
      <c r="A54" s="4"/>
      <c r="B54" s="4"/>
      <c r="C54" s="8"/>
      <c r="D54" s="8"/>
      <c r="E54" s="4"/>
      <c r="F54" s="4"/>
      <c r="G54" s="4"/>
      <c r="H54" s="4"/>
    </row>
    <row r="55" spans="1:8" x14ac:dyDescent="0.2">
      <c r="A55" s="4"/>
      <c r="B55" s="4"/>
      <c r="C55" s="4"/>
      <c r="D55" s="8"/>
      <c r="E55" s="4"/>
      <c r="F55" s="4"/>
      <c r="G55" s="4"/>
      <c r="H55" s="4"/>
    </row>
  </sheetData>
  <mergeCells count="41">
    <mergeCell ref="C18:E18"/>
    <mergeCell ref="E2:G2"/>
    <mergeCell ref="F3:G3"/>
    <mergeCell ref="B6:G6"/>
    <mergeCell ref="B7:G7"/>
    <mergeCell ref="C10:E10"/>
    <mergeCell ref="C11:E11"/>
    <mergeCell ref="C12:E12"/>
    <mergeCell ref="C13:E13"/>
    <mergeCell ref="C14:E14"/>
    <mergeCell ref="C16:E16"/>
    <mergeCell ref="C17:E17"/>
    <mergeCell ref="C30:E30"/>
    <mergeCell ref="C19:E19"/>
    <mergeCell ref="C20:E20"/>
    <mergeCell ref="C21:E21"/>
    <mergeCell ref="C22:E22"/>
    <mergeCell ref="C23:E23"/>
    <mergeCell ref="C24:E24"/>
    <mergeCell ref="C25:E25"/>
    <mergeCell ref="C26:E26"/>
    <mergeCell ref="C27:E27"/>
    <mergeCell ref="C28:E28"/>
    <mergeCell ref="C29:E29"/>
    <mergeCell ref="C42:E42"/>
    <mergeCell ref="C31:E31"/>
    <mergeCell ref="C32:E32"/>
    <mergeCell ref="C33:E33"/>
    <mergeCell ref="C34:E34"/>
    <mergeCell ref="C35:E35"/>
    <mergeCell ref="C36:E36"/>
    <mergeCell ref="C37:E37"/>
    <mergeCell ref="C38:E38"/>
    <mergeCell ref="C39:E39"/>
    <mergeCell ref="C40:E40"/>
    <mergeCell ref="C41:E41"/>
    <mergeCell ref="B48:F48"/>
    <mergeCell ref="B49:F49"/>
    <mergeCell ref="C43:E43"/>
    <mergeCell ref="C44:E44"/>
    <mergeCell ref="B45:E4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F4" sqref="F4"/>
    </sheetView>
  </sheetViews>
  <sheetFormatPr defaultRowHeight="12.75" x14ac:dyDescent="0.2"/>
  <cols>
    <col min="2" max="2" width="15.83203125" customWidth="1"/>
    <col min="3" max="3" width="15.1640625" customWidth="1"/>
    <col min="4" max="4" width="19.33203125" customWidth="1"/>
    <col min="5" max="5" width="27.6640625" customWidth="1"/>
    <col min="6" max="7" width="20.33203125" customWidth="1"/>
  </cols>
  <sheetData>
    <row r="1" spans="1:7" ht="15.75" x14ac:dyDescent="0.2">
      <c r="A1" s="4"/>
      <c r="B1" s="4"/>
      <c r="C1" s="4"/>
      <c r="D1" s="4"/>
      <c r="E1" s="20"/>
      <c r="F1" s="21" t="s">
        <v>99</v>
      </c>
      <c r="G1" s="20" t="s">
        <v>154</v>
      </c>
    </row>
    <row r="2" spans="1:7" ht="15.75" x14ac:dyDescent="0.2">
      <c r="A2" s="4"/>
      <c r="B2" s="4"/>
      <c r="C2" s="4"/>
      <c r="D2" s="17"/>
      <c r="E2" s="126" t="s">
        <v>94</v>
      </c>
      <c r="F2" s="126"/>
      <c r="G2" s="126"/>
    </row>
    <row r="3" spans="1:7" ht="15.75" x14ac:dyDescent="0.2">
      <c r="A3" s="4"/>
      <c r="B3" s="4"/>
      <c r="C3" s="4"/>
      <c r="D3" s="4"/>
      <c r="E3" s="28"/>
      <c r="F3" s="126" t="s">
        <v>165</v>
      </c>
      <c r="G3" s="126"/>
    </row>
    <row r="4" spans="1:7" x14ac:dyDescent="0.2">
      <c r="A4" s="4"/>
      <c r="B4" s="4"/>
      <c r="C4" s="4"/>
      <c r="D4" s="4"/>
      <c r="E4" s="4"/>
      <c r="F4" s="4"/>
      <c r="G4" s="4"/>
    </row>
    <row r="5" spans="1:7" x14ac:dyDescent="0.2">
      <c r="A5" s="4"/>
      <c r="B5" s="4"/>
      <c r="C5" s="4"/>
      <c r="D5" s="4"/>
      <c r="E5" s="4"/>
      <c r="F5" s="4"/>
      <c r="G5" s="4"/>
    </row>
    <row r="6" spans="1:7" ht="20.25" customHeight="1" x14ac:dyDescent="0.2">
      <c r="A6" s="4"/>
      <c r="B6" s="119" t="s">
        <v>80</v>
      </c>
      <c r="C6" s="119"/>
      <c r="D6" s="119"/>
      <c r="E6" s="119"/>
      <c r="F6" s="119"/>
      <c r="G6" s="119"/>
    </row>
    <row r="7" spans="1:7" ht="15.75" x14ac:dyDescent="0.2">
      <c r="A7" s="4"/>
      <c r="B7" s="128" t="s">
        <v>160</v>
      </c>
      <c r="C7" s="128"/>
      <c r="D7" s="128"/>
      <c r="E7" s="128"/>
      <c r="F7" s="128"/>
      <c r="G7" s="128"/>
    </row>
    <row r="8" spans="1:7" x14ac:dyDescent="0.2">
      <c r="A8" s="4"/>
      <c r="B8" s="4"/>
      <c r="C8" s="4"/>
      <c r="D8" s="4"/>
      <c r="E8" s="4"/>
      <c r="F8" s="4"/>
      <c r="G8" s="4"/>
    </row>
    <row r="9" spans="1:7" ht="15.75" x14ac:dyDescent="0.2">
      <c r="A9" s="4"/>
      <c r="B9" s="4"/>
      <c r="C9" s="4"/>
      <c r="D9" s="4"/>
      <c r="E9" s="4"/>
      <c r="F9" s="10"/>
      <c r="G9" s="23" t="s">
        <v>44</v>
      </c>
    </row>
    <row r="10" spans="1:7" ht="63" x14ac:dyDescent="0.2">
      <c r="A10" s="4"/>
      <c r="B10" s="54" t="s">
        <v>43</v>
      </c>
      <c r="C10" s="122" t="s">
        <v>0</v>
      </c>
      <c r="D10" s="123"/>
      <c r="E10" s="123"/>
      <c r="F10" s="55" t="s">
        <v>163</v>
      </c>
      <c r="G10" s="55" t="s">
        <v>162</v>
      </c>
    </row>
    <row r="11" spans="1:7" x14ac:dyDescent="0.2">
      <c r="A11" s="4"/>
      <c r="B11" s="56">
        <v>1</v>
      </c>
      <c r="C11" s="124">
        <v>2</v>
      </c>
      <c r="D11" s="125"/>
      <c r="E11" s="125"/>
      <c r="F11" s="57">
        <v>3</v>
      </c>
      <c r="G11" s="58">
        <v>4</v>
      </c>
    </row>
    <row r="12" spans="1:7" ht="15.75" x14ac:dyDescent="0.2">
      <c r="A12" s="4"/>
      <c r="B12" s="59">
        <v>1</v>
      </c>
      <c r="C12" s="117" t="s">
        <v>1</v>
      </c>
      <c r="D12" s="118"/>
      <c r="E12" s="118"/>
      <c r="F12" s="61">
        <v>0</v>
      </c>
      <c r="G12" s="61">
        <v>0</v>
      </c>
    </row>
    <row r="13" spans="1:7" ht="32.25" customHeight="1" x14ac:dyDescent="0.2">
      <c r="A13" s="4"/>
      <c r="B13" s="59">
        <v>2</v>
      </c>
      <c r="C13" s="107" t="s">
        <v>2</v>
      </c>
      <c r="D13" s="106"/>
      <c r="E13" s="106"/>
      <c r="F13" s="61">
        <v>0</v>
      </c>
      <c r="G13" s="61">
        <f>G14+G24+G30</f>
        <v>13386</v>
      </c>
    </row>
    <row r="14" spans="1:7" ht="37.5" customHeight="1" x14ac:dyDescent="0.2">
      <c r="A14" s="4"/>
      <c r="B14" s="62" t="s">
        <v>46</v>
      </c>
      <c r="C14" s="105" t="s">
        <v>42</v>
      </c>
      <c r="D14" s="114"/>
      <c r="E14" s="114"/>
      <c r="F14" s="61">
        <v>0</v>
      </c>
      <c r="G14" s="61">
        <f>G15+G16+G17+G22+G23</f>
        <v>13386</v>
      </c>
    </row>
    <row r="15" spans="1:7" ht="15.75" x14ac:dyDescent="0.2">
      <c r="A15" s="4"/>
      <c r="B15" s="37" t="s">
        <v>3</v>
      </c>
      <c r="C15" s="63" t="s">
        <v>55</v>
      </c>
      <c r="D15" s="38"/>
      <c r="E15" s="39"/>
      <c r="F15" s="64">
        <v>0</v>
      </c>
      <c r="G15" s="65">
        <v>0</v>
      </c>
    </row>
    <row r="16" spans="1:7" ht="15.75" x14ac:dyDescent="0.2">
      <c r="A16" s="4"/>
      <c r="B16" s="37" t="s">
        <v>4</v>
      </c>
      <c r="C16" s="115" t="s">
        <v>56</v>
      </c>
      <c r="D16" s="116"/>
      <c r="E16" s="116"/>
      <c r="F16" s="64">
        <v>0</v>
      </c>
      <c r="G16" s="65">
        <v>0</v>
      </c>
    </row>
    <row r="17" spans="1:7" ht="25.5" customHeight="1" x14ac:dyDescent="0.2">
      <c r="A17" s="4"/>
      <c r="B17" s="37" t="s">
        <v>5</v>
      </c>
      <c r="C17" s="131" t="s">
        <v>61</v>
      </c>
      <c r="D17" s="132"/>
      <c r="E17" s="133"/>
      <c r="F17" s="65">
        <f>F18+F19+F20+F21</f>
        <v>0</v>
      </c>
      <c r="G17" s="65">
        <f>G18+G19+G20+G21</f>
        <v>13386</v>
      </c>
    </row>
    <row r="18" spans="1:7" ht="33.75" customHeight="1" x14ac:dyDescent="0.2">
      <c r="A18" s="4"/>
      <c r="B18" s="37" t="s">
        <v>7</v>
      </c>
      <c r="C18" s="134" t="s">
        <v>62</v>
      </c>
      <c r="D18" s="106"/>
      <c r="E18" s="106"/>
      <c r="F18" s="64">
        <v>0</v>
      </c>
      <c r="G18" s="65">
        <v>13386</v>
      </c>
    </row>
    <row r="19" spans="1:7" ht="32.25" customHeight="1" x14ac:dyDescent="0.2">
      <c r="A19" s="4"/>
      <c r="B19" s="37" t="s">
        <v>9</v>
      </c>
      <c r="C19" s="107" t="s">
        <v>10</v>
      </c>
      <c r="D19" s="106"/>
      <c r="E19" s="106"/>
      <c r="F19" s="64" t="s">
        <v>45</v>
      </c>
      <c r="G19" s="65">
        <v>0</v>
      </c>
    </row>
    <row r="20" spans="1:7" ht="30" customHeight="1" x14ac:dyDescent="0.2">
      <c r="A20" s="4"/>
      <c r="B20" s="37" t="s">
        <v>11</v>
      </c>
      <c r="C20" s="107" t="s">
        <v>12</v>
      </c>
      <c r="D20" s="106"/>
      <c r="E20" s="106"/>
      <c r="F20" s="64" t="s">
        <v>45</v>
      </c>
      <c r="G20" s="65">
        <v>0</v>
      </c>
    </row>
    <row r="21" spans="1:7" ht="33.75" customHeight="1" x14ac:dyDescent="0.2">
      <c r="A21" s="4"/>
      <c r="B21" s="37" t="s">
        <v>13</v>
      </c>
      <c r="C21" s="108" t="s">
        <v>14</v>
      </c>
      <c r="D21" s="109"/>
      <c r="E21" s="109"/>
      <c r="F21" s="64" t="s">
        <v>45</v>
      </c>
      <c r="G21" s="65">
        <v>0</v>
      </c>
    </row>
    <row r="22" spans="1:7" ht="30" customHeight="1" x14ac:dyDescent="0.2">
      <c r="A22" s="4"/>
      <c r="B22" s="37" t="s">
        <v>15</v>
      </c>
      <c r="C22" s="107" t="s">
        <v>16</v>
      </c>
      <c r="D22" s="106"/>
      <c r="E22" s="106"/>
      <c r="F22" s="64" t="s">
        <v>45</v>
      </c>
      <c r="G22" s="65">
        <v>0</v>
      </c>
    </row>
    <row r="23" spans="1:7" ht="15.75" x14ac:dyDescent="0.2">
      <c r="A23" s="4"/>
      <c r="B23" s="42" t="s">
        <v>52</v>
      </c>
      <c r="C23" s="110" t="s">
        <v>51</v>
      </c>
      <c r="D23" s="111"/>
      <c r="E23" s="111"/>
      <c r="F23" s="64" t="s">
        <v>45</v>
      </c>
      <c r="G23" s="65">
        <v>0</v>
      </c>
    </row>
    <row r="24" spans="1:7" ht="61.5" customHeight="1" x14ac:dyDescent="0.2">
      <c r="A24" s="4"/>
      <c r="B24" s="62" t="s">
        <v>47</v>
      </c>
      <c r="C24" s="105" t="s">
        <v>57</v>
      </c>
      <c r="D24" s="106"/>
      <c r="E24" s="106"/>
      <c r="F24" s="66" t="s">
        <v>45</v>
      </c>
      <c r="G24" s="61">
        <v>0</v>
      </c>
    </row>
    <row r="25" spans="1:7" ht="15.75" x14ac:dyDescent="0.2">
      <c r="A25" s="4"/>
      <c r="B25" s="37" t="s">
        <v>17</v>
      </c>
      <c r="C25" s="108" t="s">
        <v>18</v>
      </c>
      <c r="D25" s="109"/>
      <c r="E25" s="109"/>
      <c r="F25" s="64" t="s">
        <v>45</v>
      </c>
      <c r="G25" s="65">
        <v>0</v>
      </c>
    </row>
    <row r="26" spans="1:7" ht="15.75" x14ac:dyDescent="0.2">
      <c r="A26" s="4"/>
      <c r="B26" s="37" t="s">
        <v>19</v>
      </c>
      <c r="C26" s="108" t="s">
        <v>20</v>
      </c>
      <c r="D26" s="109"/>
      <c r="E26" s="109"/>
      <c r="F26" s="64" t="s">
        <v>45</v>
      </c>
      <c r="G26" s="65">
        <v>0</v>
      </c>
    </row>
    <row r="27" spans="1:7" ht="15.75" x14ac:dyDescent="0.2">
      <c r="A27" s="4"/>
      <c r="B27" s="37" t="s">
        <v>21</v>
      </c>
      <c r="C27" s="108" t="s">
        <v>22</v>
      </c>
      <c r="D27" s="109"/>
      <c r="E27" s="109"/>
      <c r="F27" s="64" t="s">
        <v>45</v>
      </c>
      <c r="G27" s="65">
        <v>0</v>
      </c>
    </row>
    <row r="28" spans="1:7" ht="15.75" x14ac:dyDescent="0.2">
      <c r="A28" s="4"/>
      <c r="B28" s="37" t="s">
        <v>23</v>
      </c>
      <c r="C28" s="108" t="s">
        <v>24</v>
      </c>
      <c r="D28" s="109"/>
      <c r="E28" s="109"/>
      <c r="F28" s="64" t="s">
        <v>45</v>
      </c>
      <c r="G28" s="65">
        <v>0</v>
      </c>
    </row>
    <row r="29" spans="1:7" ht="15.75" x14ac:dyDescent="0.2">
      <c r="A29" s="4"/>
      <c r="B29" s="37" t="s">
        <v>25</v>
      </c>
      <c r="C29" s="107" t="s">
        <v>26</v>
      </c>
      <c r="D29" s="106"/>
      <c r="E29" s="106"/>
      <c r="F29" s="64" t="s">
        <v>45</v>
      </c>
      <c r="G29" s="65">
        <v>0</v>
      </c>
    </row>
    <row r="30" spans="1:7" ht="63.75" customHeight="1" x14ac:dyDescent="0.2">
      <c r="A30" s="4"/>
      <c r="B30" s="62" t="s">
        <v>48</v>
      </c>
      <c r="C30" s="105" t="s">
        <v>58</v>
      </c>
      <c r="D30" s="106"/>
      <c r="E30" s="106"/>
      <c r="F30" s="66" t="s">
        <v>45</v>
      </c>
      <c r="G30" s="61">
        <v>0</v>
      </c>
    </row>
    <row r="31" spans="1:7" ht="15.75" x14ac:dyDescent="0.2">
      <c r="A31" s="4"/>
      <c r="B31" s="37" t="s">
        <v>27</v>
      </c>
      <c r="C31" s="108" t="s">
        <v>18</v>
      </c>
      <c r="D31" s="109"/>
      <c r="E31" s="109"/>
      <c r="F31" s="64" t="s">
        <v>45</v>
      </c>
      <c r="G31" s="65">
        <v>0</v>
      </c>
    </row>
    <row r="32" spans="1:7" ht="15.75" x14ac:dyDescent="0.2">
      <c r="A32" s="4"/>
      <c r="B32" s="37" t="s">
        <v>28</v>
      </c>
      <c r="C32" s="108" t="s">
        <v>20</v>
      </c>
      <c r="D32" s="109"/>
      <c r="E32" s="109"/>
      <c r="F32" s="64" t="s">
        <v>45</v>
      </c>
      <c r="G32" s="65">
        <v>0</v>
      </c>
    </row>
    <row r="33" spans="1:7" ht="15.75" x14ac:dyDescent="0.2">
      <c r="A33" s="4"/>
      <c r="B33" s="37" t="s">
        <v>29</v>
      </c>
      <c r="C33" s="108" t="s">
        <v>22</v>
      </c>
      <c r="D33" s="109"/>
      <c r="E33" s="109"/>
      <c r="F33" s="64" t="s">
        <v>45</v>
      </c>
      <c r="G33" s="65">
        <v>0</v>
      </c>
    </row>
    <row r="34" spans="1:7" ht="15.75" x14ac:dyDescent="0.2">
      <c r="A34" s="4"/>
      <c r="B34" s="37" t="s">
        <v>30</v>
      </c>
      <c r="C34" s="108" t="s">
        <v>24</v>
      </c>
      <c r="D34" s="109"/>
      <c r="E34" s="109"/>
      <c r="F34" s="64" t="s">
        <v>45</v>
      </c>
      <c r="G34" s="65">
        <v>0</v>
      </c>
    </row>
    <row r="35" spans="1:7" ht="15.75" x14ac:dyDescent="0.2">
      <c r="A35" s="4"/>
      <c r="B35" s="37" t="s">
        <v>31</v>
      </c>
      <c r="C35" s="107" t="s">
        <v>26</v>
      </c>
      <c r="D35" s="106"/>
      <c r="E35" s="106"/>
      <c r="F35" s="64" t="s">
        <v>45</v>
      </c>
      <c r="G35" s="65">
        <v>0</v>
      </c>
    </row>
    <row r="36" spans="1:7" ht="15.75" x14ac:dyDescent="0.2">
      <c r="A36" s="4"/>
      <c r="B36" s="59">
        <v>3</v>
      </c>
      <c r="C36" s="107" t="s">
        <v>32</v>
      </c>
      <c r="D36" s="106"/>
      <c r="E36" s="106"/>
      <c r="F36" s="66">
        <f>F37+F38</f>
        <v>0</v>
      </c>
      <c r="G36" s="61">
        <f>G37+G38</f>
        <v>13386</v>
      </c>
    </row>
    <row r="37" spans="1:7" ht="30.75" customHeight="1" x14ac:dyDescent="0.2">
      <c r="A37" s="4"/>
      <c r="B37" s="62" t="s">
        <v>49</v>
      </c>
      <c r="C37" s="107" t="s">
        <v>33</v>
      </c>
      <c r="D37" s="106"/>
      <c r="E37" s="106"/>
      <c r="F37" s="66">
        <v>0</v>
      </c>
      <c r="G37" s="61">
        <v>13386</v>
      </c>
    </row>
    <row r="38" spans="1:7" ht="34.5" customHeight="1" x14ac:dyDescent="0.2">
      <c r="A38" s="4"/>
      <c r="B38" s="62" t="s">
        <v>50</v>
      </c>
      <c r="C38" s="107" t="s">
        <v>34</v>
      </c>
      <c r="D38" s="106"/>
      <c r="E38" s="106"/>
      <c r="F38" s="66">
        <v>0</v>
      </c>
      <c r="G38" s="61">
        <v>0</v>
      </c>
    </row>
    <row r="39" spans="1:7" ht="15.75" x14ac:dyDescent="0.2">
      <c r="A39" s="4"/>
      <c r="B39" s="37" t="s">
        <v>35</v>
      </c>
      <c r="C39" s="108" t="s">
        <v>18</v>
      </c>
      <c r="D39" s="109"/>
      <c r="E39" s="109"/>
      <c r="F39" s="64" t="s">
        <v>45</v>
      </c>
      <c r="G39" s="65">
        <v>0</v>
      </c>
    </row>
    <row r="40" spans="1:7" ht="15.75" x14ac:dyDescent="0.2">
      <c r="A40" s="4"/>
      <c r="B40" s="37" t="s">
        <v>36</v>
      </c>
      <c r="C40" s="108" t="s">
        <v>20</v>
      </c>
      <c r="D40" s="109"/>
      <c r="E40" s="109"/>
      <c r="F40" s="64" t="s">
        <v>45</v>
      </c>
      <c r="G40" s="65">
        <v>0</v>
      </c>
    </row>
    <row r="41" spans="1:7" ht="15.75" x14ac:dyDescent="0.2">
      <c r="A41" s="4"/>
      <c r="B41" s="37" t="s">
        <v>37</v>
      </c>
      <c r="C41" s="108" t="s">
        <v>22</v>
      </c>
      <c r="D41" s="109"/>
      <c r="E41" s="109"/>
      <c r="F41" s="64" t="s">
        <v>45</v>
      </c>
      <c r="G41" s="65">
        <v>0</v>
      </c>
    </row>
    <row r="42" spans="1:7" ht="15.75" x14ac:dyDescent="0.2">
      <c r="A42" s="4"/>
      <c r="B42" s="37" t="s">
        <v>38</v>
      </c>
      <c r="C42" s="108" t="s">
        <v>24</v>
      </c>
      <c r="D42" s="109"/>
      <c r="E42" s="109"/>
      <c r="F42" s="64" t="s">
        <v>45</v>
      </c>
      <c r="G42" s="65">
        <v>0</v>
      </c>
    </row>
    <row r="43" spans="1:7" ht="15.75" x14ac:dyDescent="0.2">
      <c r="A43" s="4"/>
      <c r="B43" s="37" t="s">
        <v>39</v>
      </c>
      <c r="C43" s="107" t="s">
        <v>26</v>
      </c>
      <c r="D43" s="106"/>
      <c r="E43" s="106"/>
      <c r="F43" s="64" t="s">
        <v>45</v>
      </c>
      <c r="G43" s="65">
        <v>0</v>
      </c>
    </row>
    <row r="44" spans="1:7" ht="15.75" x14ac:dyDescent="0.2">
      <c r="A44" s="4"/>
      <c r="B44" s="59">
        <v>4</v>
      </c>
      <c r="C44" s="107" t="s">
        <v>40</v>
      </c>
      <c r="D44" s="106"/>
      <c r="E44" s="106"/>
      <c r="F44" s="66">
        <f>F12+F14-F37</f>
        <v>0</v>
      </c>
      <c r="G44" s="61">
        <v>0</v>
      </c>
    </row>
    <row r="45" spans="1:7" ht="15.75" x14ac:dyDescent="0.2">
      <c r="A45" s="4"/>
      <c r="B45" s="112" t="s">
        <v>41</v>
      </c>
      <c r="C45" s="113"/>
      <c r="D45" s="113"/>
      <c r="E45" s="113"/>
      <c r="F45" s="43">
        <v>0</v>
      </c>
      <c r="G45" s="61">
        <v>0</v>
      </c>
    </row>
    <row r="46" spans="1:7" x14ac:dyDescent="0.2">
      <c r="A46" s="4"/>
      <c r="B46" s="4"/>
      <c r="C46" s="4"/>
      <c r="D46" s="4"/>
      <c r="E46" s="4"/>
      <c r="F46" s="4"/>
      <c r="G46" s="4"/>
    </row>
    <row r="47" spans="1:7" ht="15.75" x14ac:dyDescent="0.2">
      <c r="A47" s="4"/>
      <c r="B47" s="4"/>
      <c r="C47" s="90"/>
      <c r="D47" s="90"/>
      <c r="E47" s="90"/>
      <c r="F47" s="90"/>
      <c r="G47" s="90"/>
    </row>
    <row r="48" spans="1:7" ht="15.75" x14ac:dyDescent="0.2">
      <c r="A48" s="4"/>
      <c r="B48" s="104" t="s">
        <v>91</v>
      </c>
      <c r="C48" s="104"/>
      <c r="D48" s="104"/>
      <c r="E48" s="104"/>
      <c r="F48" s="104"/>
      <c r="G48" s="90"/>
    </row>
    <row r="49" spans="1:7" ht="15.75" x14ac:dyDescent="0.2">
      <c r="A49" s="4"/>
      <c r="B49" s="104" t="s">
        <v>160</v>
      </c>
      <c r="C49" s="104"/>
      <c r="D49" s="104"/>
      <c r="E49" s="104"/>
      <c r="F49" s="104"/>
      <c r="G49" s="94"/>
    </row>
    <row r="50" spans="1:7" x14ac:dyDescent="0.2">
      <c r="A50" s="4"/>
      <c r="B50" s="4"/>
      <c r="C50" s="4"/>
      <c r="D50" s="4"/>
      <c r="E50" s="4"/>
      <c r="F50" s="4"/>
      <c r="G50" s="4"/>
    </row>
    <row r="51" spans="1:7" ht="78.75" customHeight="1" x14ac:dyDescent="0.2">
      <c r="A51" s="4"/>
      <c r="B51" s="70" t="s">
        <v>59</v>
      </c>
      <c r="C51" s="70" t="s">
        <v>95</v>
      </c>
      <c r="D51" s="71" t="s">
        <v>54</v>
      </c>
      <c r="E51" s="72" t="s">
        <v>53</v>
      </c>
      <c r="F51" s="73" t="s">
        <v>96</v>
      </c>
      <c r="G51" s="4"/>
    </row>
    <row r="52" spans="1:7" x14ac:dyDescent="0.2">
      <c r="A52" s="4"/>
      <c r="B52" s="74">
        <v>1</v>
      </c>
      <c r="C52" s="74">
        <v>2</v>
      </c>
      <c r="D52" s="75">
        <v>3</v>
      </c>
      <c r="E52" s="91">
        <v>4</v>
      </c>
      <c r="F52" s="91">
        <v>5</v>
      </c>
      <c r="G52" s="4"/>
    </row>
    <row r="53" spans="1:7" ht="63" x14ac:dyDescent="0.2">
      <c r="A53" s="4"/>
      <c r="B53" s="80" t="s">
        <v>60</v>
      </c>
      <c r="C53" s="80">
        <v>0</v>
      </c>
      <c r="D53" s="81">
        <v>13386</v>
      </c>
      <c r="E53" s="82">
        <v>320992.03000000003</v>
      </c>
      <c r="F53" s="82">
        <f>E53-D53</f>
        <v>307606.03000000003</v>
      </c>
      <c r="G53" s="4"/>
    </row>
    <row r="54" spans="1:7" x14ac:dyDescent="0.2">
      <c r="A54" s="4"/>
      <c r="B54" s="4"/>
      <c r="C54" s="4"/>
      <c r="D54" s="7"/>
      <c r="E54" s="4"/>
      <c r="F54" s="4"/>
      <c r="G54" s="4"/>
    </row>
    <row r="55" spans="1:7" x14ac:dyDescent="0.2">
      <c r="A55" s="4"/>
      <c r="B55" s="4"/>
      <c r="C55" s="4"/>
      <c r="D55" s="4"/>
      <c r="E55" s="8"/>
      <c r="F55" s="4"/>
      <c r="G55" s="4"/>
    </row>
  </sheetData>
  <mergeCells count="41">
    <mergeCell ref="B6:G6"/>
    <mergeCell ref="B7:G7"/>
    <mergeCell ref="E2:G2"/>
    <mergeCell ref="F3:G3"/>
    <mergeCell ref="C36:E36"/>
    <mergeCell ref="C10:E10"/>
    <mergeCell ref="C16:E16"/>
    <mergeCell ref="C11:E11"/>
    <mergeCell ref="C12:E12"/>
    <mergeCell ref="C13:E13"/>
    <mergeCell ref="C14:E14"/>
    <mergeCell ref="C37:E37"/>
    <mergeCell ref="C38:E38"/>
    <mergeCell ref="C39:E39"/>
    <mergeCell ref="C35:E35"/>
    <mergeCell ref="C17:E17"/>
    <mergeCell ref="C18:E18"/>
    <mergeCell ref="C19:E19"/>
    <mergeCell ref="C20:E20"/>
    <mergeCell ref="C21:E21"/>
    <mergeCell ref="C22:E22"/>
    <mergeCell ref="C23:E23"/>
    <mergeCell ref="C25:E25"/>
    <mergeCell ref="C26:E26"/>
    <mergeCell ref="C27:E27"/>
    <mergeCell ref="B48:F48"/>
    <mergeCell ref="B49:F49"/>
    <mergeCell ref="C28:E28"/>
    <mergeCell ref="C24:E24"/>
    <mergeCell ref="C40:E40"/>
    <mergeCell ref="C34:E34"/>
    <mergeCell ref="C43:E43"/>
    <mergeCell ref="B45:E45"/>
    <mergeCell ref="C44:E44"/>
    <mergeCell ref="C29:E29"/>
    <mergeCell ref="C42:E42"/>
    <mergeCell ref="C41:E41"/>
    <mergeCell ref="C30:E30"/>
    <mergeCell ref="C31:E31"/>
    <mergeCell ref="C32:E32"/>
    <mergeCell ref="C33:E33"/>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selection activeCell="F4" sqref="F4"/>
    </sheetView>
  </sheetViews>
  <sheetFormatPr defaultRowHeight="12.75" x14ac:dyDescent="0.2"/>
  <cols>
    <col min="2" max="2" width="17.6640625" customWidth="1"/>
    <col min="3" max="3" width="15.1640625" customWidth="1"/>
    <col min="4" max="4" width="19.33203125" customWidth="1"/>
    <col min="5" max="5" width="27.6640625" customWidth="1"/>
    <col min="6" max="7" width="20.33203125" customWidth="1"/>
  </cols>
  <sheetData>
    <row r="1" spans="1:7" ht="15.75" x14ac:dyDescent="0.2">
      <c r="A1" s="4"/>
      <c r="B1" s="4"/>
      <c r="C1" s="4"/>
      <c r="D1" s="4"/>
      <c r="E1" s="4"/>
      <c r="F1" s="5"/>
      <c r="G1" s="18" t="s">
        <v>155</v>
      </c>
    </row>
    <row r="2" spans="1:7" ht="15.75" x14ac:dyDescent="0.2">
      <c r="A2" s="4"/>
      <c r="B2" s="4"/>
      <c r="C2" s="4"/>
      <c r="D2" s="17"/>
      <c r="E2" s="126" t="s">
        <v>94</v>
      </c>
      <c r="F2" s="126"/>
      <c r="G2" s="126"/>
    </row>
    <row r="3" spans="1:7" ht="15.75" x14ac:dyDescent="0.2">
      <c r="A3" s="4"/>
      <c r="B3" s="4"/>
      <c r="C3" s="4"/>
      <c r="D3" s="4"/>
      <c r="E3" s="17"/>
      <c r="F3" s="126" t="s">
        <v>165</v>
      </c>
      <c r="G3" s="126"/>
    </row>
    <row r="4" spans="1:7" x14ac:dyDescent="0.2">
      <c r="A4" s="4"/>
      <c r="B4" s="4"/>
      <c r="C4" s="4"/>
      <c r="D4" s="4"/>
      <c r="E4" s="4"/>
      <c r="F4" s="4"/>
      <c r="G4" s="4"/>
    </row>
    <row r="5" spans="1:7" x14ac:dyDescent="0.2">
      <c r="A5" s="4"/>
      <c r="B5" s="4"/>
      <c r="C5" s="4"/>
      <c r="D5" s="4"/>
      <c r="E5" s="4"/>
      <c r="F5" s="4"/>
      <c r="G5" s="4"/>
    </row>
    <row r="6" spans="1:7" ht="30.75" customHeight="1" x14ac:dyDescent="0.2">
      <c r="A6" s="4"/>
      <c r="B6" s="127" t="s">
        <v>81</v>
      </c>
      <c r="C6" s="127"/>
      <c r="D6" s="127"/>
      <c r="E6" s="127"/>
      <c r="F6" s="127"/>
      <c r="G6" s="127"/>
    </row>
    <row r="7" spans="1:7" ht="15.75" x14ac:dyDescent="0.2">
      <c r="A7" s="4"/>
      <c r="B7" s="128" t="s">
        <v>160</v>
      </c>
      <c r="C7" s="128"/>
      <c r="D7" s="128"/>
      <c r="E7" s="128"/>
      <c r="F7" s="128"/>
      <c r="G7" s="128"/>
    </row>
    <row r="8" spans="1:7" x14ac:dyDescent="0.2">
      <c r="A8" s="4"/>
      <c r="B8" s="4"/>
      <c r="C8" s="4"/>
      <c r="D8" s="4"/>
      <c r="E8" s="4"/>
      <c r="F8" s="4"/>
      <c r="G8" s="4"/>
    </row>
    <row r="9" spans="1:7" ht="15.75" x14ac:dyDescent="0.2">
      <c r="A9" s="4"/>
      <c r="B9" s="4"/>
      <c r="C9" s="4"/>
      <c r="D9" s="4"/>
      <c r="E9" s="4"/>
      <c r="F9" s="10"/>
      <c r="G9" s="23" t="s">
        <v>44</v>
      </c>
    </row>
    <row r="10" spans="1:7" ht="63" x14ac:dyDescent="0.2">
      <c r="A10" s="4"/>
      <c r="B10" s="54" t="s">
        <v>43</v>
      </c>
      <c r="C10" s="122" t="s">
        <v>0</v>
      </c>
      <c r="D10" s="123"/>
      <c r="E10" s="123"/>
      <c r="F10" s="55" t="s">
        <v>163</v>
      </c>
      <c r="G10" s="55" t="s">
        <v>162</v>
      </c>
    </row>
    <row r="11" spans="1:7" x14ac:dyDescent="0.2">
      <c r="A11" s="4"/>
      <c r="B11" s="56">
        <v>1</v>
      </c>
      <c r="C11" s="124">
        <v>2</v>
      </c>
      <c r="D11" s="125"/>
      <c r="E11" s="125"/>
      <c r="F11" s="57">
        <v>3</v>
      </c>
      <c r="G11" s="58">
        <v>4</v>
      </c>
    </row>
    <row r="12" spans="1:7" ht="15.75" x14ac:dyDescent="0.2">
      <c r="A12" s="4"/>
      <c r="B12" s="59">
        <v>1</v>
      </c>
      <c r="C12" s="117" t="s">
        <v>1</v>
      </c>
      <c r="D12" s="118"/>
      <c r="E12" s="118"/>
      <c r="F12" s="60">
        <v>0</v>
      </c>
      <c r="G12" s="61">
        <v>0</v>
      </c>
    </row>
    <row r="13" spans="1:7" ht="32.25" customHeight="1" x14ac:dyDescent="0.2">
      <c r="A13" s="4"/>
      <c r="B13" s="59">
        <v>2</v>
      </c>
      <c r="C13" s="107" t="s">
        <v>2</v>
      </c>
      <c r="D13" s="106"/>
      <c r="E13" s="106"/>
      <c r="F13" s="61">
        <f>F14+F24+F30</f>
        <v>13325.28</v>
      </c>
      <c r="G13" s="61">
        <f>G24+G30</f>
        <v>15325.28</v>
      </c>
    </row>
    <row r="14" spans="1:7" ht="37.5" customHeight="1" x14ac:dyDescent="0.2">
      <c r="A14" s="4"/>
      <c r="B14" s="62" t="s">
        <v>46</v>
      </c>
      <c r="C14" s="105" t="s">
        <v>42</v>
      </c>
      <c r="D14" s="114"/>
      <c r="E14" s="114"/>
      <c r="F14" s="61">
        <f>F15+F16+F17+F22+F23</f>
        <v>0</v>
      </c>
      <c r="G14" s="65">
        <v>0</v>
      </c>
    </row>
    <row r="15" spans="1:7" ht="15.75" x14ac:dyDescent="0.2">
      <c r="A15" s="4"/>
      <c r="B15" s="37" t="s">
        <v>3</v>
      </c>
      <c r="C15" s="63" t="s">
        <v>55</v>
      </c>
      <c r="D15" s="38"/>
      <c r="E15" s="39"/>
      <c r="F15" s="64">
        <v>0</v>
      </c>
      <c r="G15" s="65">
        <v>0</v>
      </c>
    </row>
    <row r="16" spans="1:7" ht="15.75" x14ac:dyDescent="0.2">
      <c r="A16" s="4"/>
      <c r="B16" s="37" t="s">
        <v>4</v>
      </c>
      <c r="C16" s="115" t="s">
        <v>56</v>
      </c>
      <c r="D16" s="116"/>
      <c r="E16" s="116"/>
      <c r="F16" s="64">
        <v>0</v>
      </c>
      <c r="G16" s="65">
        <v>0</v>
      </c>
    </row>
    <row r="17" spans="1:7" ht="25.5" customHeight="1" x14ac:dyDescent="0.2">
      <c r="A17" s="4"/>
      <c r="B17" s="37" t="s">
        <v>5</v>
      </c>
      <c r="C17" s="131" t="s">
        <v>61</v>
      </c>
      <c r="D17" s="132"/>
      <c r="E17" s="133"/>
      <c r="F17" s="65">
        <f>F18+F19+F20+F21</f>
        <v>0</v>
      </c>
      <c r="G17" s="65">
        <v>0</v>
      </c>
    </row>
    <row r="18" spans="1:7" ht="33.75" customHeight="1" x14ac:dyDescent="0.2">
      <c r="A18" s="4"/>
      <c r="B18" s="37" t="s">
        <v>7</v>
      </c>
      <c r="C18" s="134" t="s">
        <v>62</v>
      </c>
      <c r="D18" s="106"/>
      <c r="E18" s="106"/>
      <c r="F18" s="64">
        <v>0</v>
      </c>
      <c r="G18" s="65">
        <v>0</v>
      </c>
    </row>
    <row r="19" spans="1:7" ht="32.25" customHeight="1" x14ac:dyDescent="0.2">
      <c r="A19" s="4"/>
      <c r="B19" s="37" t="s">
        <v>9</v>
      </c>
      <c r="C19" s="134" t="s">
        <v>63</v>
      </c>
      <c r="D19" s="106"/>
      <c r="E19" s="106"/>
      <c r="F19" s="64">
        <v>0</v>
      </c>
      <c r="G19" s="65">
        <v>0</v>
      </c>
    </row>
    <row r="20" spans="1:7" ht="30" customHeight="1" x14ac:dyDescent="0.2">
      <c r="A20" s="4"/>
      <c r="B20" s="37" t="s">
        <v>11</v>
      </c>
      <c r="C20" s="107" t="s">
        <v>12</v>
      </c>
      <c r="D20" s="106"/>
      <c r="E20" s="106"/>
      <c r="F20" s="64" t="s">
        <v>45</v>
      </c>
      <c r="G20" s="65">
        <v>0</v>
      </c>
    </row>
    <row r="21" spans="1:7" ht="33.75" customHeight="1" x14ac:dyDescent="0.2">
      <c r="A21" s="4"/>
      <c r="B21" s="37" t="s">
        <v>13</v>
      </c>
      <c r="C21" s="108" t="s">
        <v>14</v>
      </c>
      <c r="D21" s="109"/>
      <c r="E21" s="109"/>
      <c r="F21" s="64" t="s">
        <v>45</v>
      </c>
      <c r="G21" s="65">
        <v>0</v>
      </c>
    </row>
    <row r="22" spans="1:7" ht="30" customHeight="1" x14ac:dyDescent="0.2">
      <c r="A22" s="4"/>
      <c r="B22" s="37" t="s">
        <v>15</v>
      </c>
      <c r="C22" s="107" t="s">
        <v>16</v>
      </c>
      <c r="D22" s="106"/>
      <c r="E22" s="106"/>
      <c r="F22" s="64" t="s">
        <v>45</v>
      </c>
      <c r="G22" s="65">
        <v>0</v>
      </c>
    </row>
    <row r="23" spans="1:7" ht="15.75" x14ac:dyDescent="0.2">
      <c r="A23" s="4"/>
      <c r="B23" s="42" t="s">
        <v>52</v>
      </c>
      <c r="C23" s="110" t="s">
        <v>51</v>
      </c>
      <c r="D23" s="111"/>
      <c r="E23" s="111"/>
      <c r="F23" s="64" t="s">
        <v>45</v>
      </c>
      <c r="G23" s="65">
        <v>0</v>
      </c>
    </row>
    <row r="24" spans="1:7" ht="61.5" customHeight="1" x14ac:dyDescent="0.2">
      <c r="A24" s="4"/>
      <c r="B24" s="62" t="s">
        <v>47</v>
      </c>
      <c r="C24" s="105" t="s">
        <v>57</v>
      </c>
      <c r="D24" s="106"/>
      <c r="E24" s="106"/>
      <c r="F24" s="66">
        <f>F25+F26+F27+F28+F29</f>
        <v>13325.28</v>
      </c>
      <c r="G24" s="61">
        <f>G25+G26+G27+G28+G29</f>
        <v>15325.28</v>
      </c>
    </row>
    <row r="25" spans="1:7" ht="15.75" x14ac:dyDescent="0.2">
      <c r="A25" s="4"/>
      <c r="B25" s="37" t="s">
        <v>17</v>
      </c>
      <c r="C25" s="108" t="s">
        <v>18</v>
      </c>
      <c r="D25" s="109"/>
      <c r="E25" s="109"/>
      <c r="F25" s="64">
        <v>0</v>
      </c>
      <c r="G25" s="65">
        <v>0</v>
      </c>
    </row>
    <row r="26" spans="1:7" ht="15.75" x14ac:dyDescent="0.2">
      <c r="A26" s="4"/>
      <c r="B26" s="37" t="s">
        <v>19</v>
      </c>
      <c r="C26" s="108" t="s">
        <v>20</v>
      </c>
      <c r="D26" s="109"/>
      <c r="E26" s="109"/>
      <c r="F26" s="64">
        <v>0</v>
      </c>
      <c r="G26" s="65">
        <v>0</v>
      </c>
    </row>
    <row r="27" spans="1:7" ht="15.75" x14ac:dyDescent="0.2">
      <c r="A27" s="4"/>
      <c r="B27" s="37" t="s">
        <v>21</v>
      </c>
      <c r="C27" s="108" t="s">
        <v>22</v>
      </c>
      <c r="D27" s="109"/>
      <c r="E27" s="109"/>
      <c r="F27" s="64">
        <v>10475.280000000001</v>
      </c>
      <c r="G27" s="65">
        <v>10475.280000000001</v>
      </c>
    </row>
    <row r="28" spans="1:7" ht="15.75" x14ac:dyDescent="0.2">
      <c r="A28" s="4"/>
      <c r="B28" s="37" t="s">
        <v>23</v>
      </c>
      <c r="C28" s="108" t="s">
        <v>24</v>
      </c>
      <c r="D28" s="109"/>
      <c r="E28" s="109"/>
      <c r="F28" s="64" t="s">
        <v>45</v>
      </c>
      <c r="G28" s="65">
        <v>0</v>
      </c>
    </row>
    <row r="29" spans="1:7" ht="15.75" x14ac:dyDescent="0.2">
      <c r="A29" s="4"/>
      <c r="B29" s="37" t="s">
        <v>25</v>
      </c>
      <c r="C29" s="107" t="s">
        <v>26</v>
      </c>
      <c r="D29" s="106"/>
      <c r="E29" s="106"/>
      <c r="F29" s="64">
        <v>2850</v>
      </c>
      <c r="G29" s="65">
        <v>4850</v>
      </c>
    </row>
    <row r="30" spans="1:7" ht="63.75" customHeight="1" x14ac:dyDescent="0.2">
      <c r="A30" s="4"/>
      <c r="B30" s="62" t="s">
        <v>48</v>
      </c>
      <c r="C30" s="105" t="s">
        <v>58</v>
      </c>
      <c r="D30" s="106"/>
      <c r="E30" s="106"/>
      <c r="F30" s="66" t="s">
        <v>45</v>
      </c>
      <c r="G30" s="61">
        <f>G31+G32+G33+G34+G35</f>
        <v>0</v>
      </c>
    </row>
    <row r="31" spans="1:7" ht="15.75" x14ac:dyDescent="0.2">
      <c r="A31" s="4"/>
      <c r="B31" s="37" t="s">
        <v>27</v>
      </c>
      <c r="C31" s="108" t="s">
        <v>18</v>
      </c>
      <c r="D31" s="109"/>
      <c r="E31" s="109"/>
      <c r="F31" s="64" t="s">
        <v>45</v>
      </c>
      <c r="G31" s="65">
        <v>0</v>
      </c>
    </row>
    <row r="32" spans="1:7" ht="15.75" x14ac:dyDescent="0.2">
      <c r="A32" s="4"/>
      <c r="B32" s="37" t="s">
        <v>28</v>
      </c>
      <c r="C32" s="108" t="s">
        <v>20</v>
      </c>
      <c r="D32" s="109"/>
      <c r="E32" s="109"/>
      <c r="F32" s="64" t="s">
        <v>45</v>
      </c>
      <c r="G32" s="65">
        <v>0</v>
      </c>
    </row>
    <row r="33" spans="1:7" ht="15.75" x14ac:dyDescent="0.2">
      <c r="A33" s="4"/>
      <c r="B33" s="37" t="s">
        <v>29</v>
      </c>
      <c r="C33" s="108" t="s">
        <v>22</v>
      </c>
      <c r="D33" s="109"/>
      <c r="E33" s="109"/>
      <c r="F33" s="64" t="s">
        <v>45</v>
      </c>
      <c r="G33" s="65">
        <v>0</v>
      </c>
    </row>
    <row r="34" spans="1:7" ht="15.75" x14ac:dyDescent="0.2">
      <c r="A34" s="4"/>
      <c r="B34" s="37" t="s">
        <v>30</v>
      </c>
      <c r="C34" s="108" t="s">
        <v>24</v>
      </c>
      <c r="D34" s="109"/>
      <c r="E34" s="109"/>
      <c r="F34" s="64" t="s">
        <v>45</v>
      </c>
      <c r="G34" s="65">
        <v>0</v>
      </c>
    </row>
    <row r="35" spans="1:7" ht="15.75" x14ac:dyDescent="0.2">
      <c r="A35" s="4"/>
      <c r="B35" s="37" t="s">
        <v>31</v>
      </c>
      <c r="C35" s="107" t="s">
        <v>26</v>
      </c>
      <c r="D35" s="106"/>
      <c r="E35" s="106"/>
      <c r="F35" s="64" t="s">
        <v>45</v>
      </c>
      <c r="G35" s="65">
        <v>0</v>
      </c>
    </row>
    <row r="36" spans="1:7" ht="15.75" x14ac:dyDescent="0.2">
      <c r="A36" s="4"/>
      <c r="B36" s="59">
        <v>3</v>
      </c>
      <c r="C36" s="107" t="s">
        <v>32</v>
      </c>
      <c r="D36" s="106"/>
      <c r="E36" s="106"/>
      <c r="F36" s="66">
        <f>F37+F38</f>
        <v>13325.28</v>
      </c>
      <c r="G36" s="61">
        <f>G37+G38</f>
        <v>15325.28</v>
      </c>
    </row>
    <row r="37" spans="1:7" ht="30.75" customHeight="1" x14ac:dyDescent="0.2">
      <c r="A37" s="4"/>
      <c r="B37" s="62" t="s">
        <v>49</v>
      </c>
      <c r="C37" s="107" t="s">
        <v>33</v>
      </c>
      <c r="D37" s="106"/>
      <c r="E37" s="106"/>
      <c r="F37" s="66">
        <v>0</v>
      </c>
      <c r="G37" s="61">
        <v>0</v>
      </c>
    </row>
    <row r="38" spans="1:7" ht="34.5" customHeight="1" x14ac:dyDescent="0.2">
      <c r="A38" s="4"/>
      <c r="B38" s="62" t="s">
        <v>50</v>
      </c>
      <c r="C38" s="107" t="s">
        <v>34</v>
      </c>
      <c r="D38" s="106"/>
      <c r="E38" s="106"/>
      <c r="F38" s="66">
        <f>F39+F40+F41+F42+F43</f>
        <v>13325.28</v>
      </c>
      <c r="G38" s="61">
        <f>G39+G40+G41+G42+G43</f>
        <v>15325.28</v>
      </c>
    </row>
    <row r="39" spans="1:7" ht="15.75" x14ac:dyDescent="0.2">
      <c r="A39" s="4"/>
      <c r="B39" s="37" t="s">
        <v>35</v>
      </c>
      <c r="C39" s="108" t="s">
        <v>18</v>
      </c>
      <c r="D39" s="109"/>
      <c r="E39" s="109"/>
      <c r="F39" s="64">
        <v>0</v>
      </c>
      <c r="G39" s="65">
        <v>0</v>
      </c>
    </row>
    <row r="40" spans="1:7" ht="15.75" x14ac:dyDescent="0.2">
      <c r="A40" s="4"/>
      <c r="B40" s="37" t="s">
        <v>36</v>
      </c>
      <c r="C40" s="108" t="s">
        <v>20</v>
      </c>
      <c r="D40" s="109"/>
      <c r="E40" s="109"/>
      <c r="F40" s="64">
        <v>0</v>
      </c>
      <c r="G40" s="65">
        <v>0</v>
      </c>
    </row>
    <row r="41" spans="1:7" ht="15.75" x14ac:dyDescent="0.2">
      <c r="A41" s="4"/>
      <c r="B41" s="37" t="s">
        <v>37</v>
      </c>
      <c r="C41" s="108" t="s">
        <v>22</v>
      </c>
      <c r="D41" s="109"/>
      <c r="E41" s="109"/>
      <c r="F41" s="64">
        <v>10475.280000000001</v>
      </c>
      <c r="G41" s="65">
        <v>10475.280000000001</v>
      </c>
    </row>
    <row r="42" spans="1:7" ht="15.75" x14ac:dyDescent="0.2">
      <c r="A42" s="4"/>
      <c r="B42" s="37" t="s">
        <v>38</v>
      </c>
      <c r="C42" s="108" t="s">
        <v>24</v>
      </c>
      <c r="D42" s="109"/>
      <c r="E42" s="109"/>
      <c r="F42" s="64" t="s">
        <v>45</v>
      </c>
      <c r="G42" s="65">
        <v>0</v>
      </c>
    </row>
    <row r="43" spans="1:7" ht="15.75" x14ac:dyDescent="0.2">
      <c r="A43" s="4"/>
      <c r="B43" s="37" t="s">
        <v>39</v>
      </c>
      <c r="C43" s="107" t="s">
        <v>26</v>
      </c>
      <c r="D43" s="106"/>
      <c r="E43" s="106"/>
      <c r="F43" s="64">
        <v>2850</v>
      </c>
      <c r="G43" s="65">
        <v>4850</v>
      </c>
    </row>
    <row r="44" spans="1:7" ht="15.75" x14ac:dyDescent="0.2">
      <c r="A44" s="4"/>
      <c r="B44" s="59">
        <v>4</v>
      </c>
      <c r="C44" s="107" t="s">
        <v>40</v>
      </c>
      <c r="D44" s="106"/>
      <c r="E44" s="106"/>
      <c r="F44" s="67">
        <f>F12+F14-F37</f>
        <v>0</v>
      </c>
      <c r="G44" s="61">
        <v>0</v>
      </c>
    </row>
    <row r="45" spans="1:7" ht="15.75" x14ac:dyDescent="0.2">
      <c r="A45" s="4"/>
      <c r="B45" s="112" t="s">
        <v>41</v>
      </c>
      <c r="C45" s="113"/>
      <c r="D45" s="113"/>
      <c r="E45" s="113"/>
      <c r="F45" s="43">
        <v>0</v>
      </c>
      <c r="G45" s="61">
        <v>0</v>
      </c>
    </row>
    <row r="46" spans="1:7" ht="15.75" x14ac:dyDescent="0.2">
      <c r="A46" s="4"/>
      <c r="B46" s="44"/>
      <c r="C46" s="44"/>
      <c r="D46" s="44"/>
      <c r="E46" s="44"/>
      <c r="F46" s="45"/>
      <c r="G46" s="4"/>
    </row>
    <row r="47" spans="1:7" x14ac:dyDescent="0.2">
      <c r="A47" s="4"/>
      <c r="B47" s="4"/>
      <c r="C47" s="4"/>
      <c r="D47" s="4"/>
      <c r="E47" s="4"/>
      <c r="F47" s="4"/>
      <c r="G47" s="4"/>
    </row>
    <row r="48" spans="1:7" ht="31.5" customHeight="1" x14ac:dyDescent="0.2">
      <c r="A48" s="4"/>
      <c r="B48" s="104" t="s">
        <v>82</v>
      </c>
      <c r="C48" s="104"/>
      <c r="D48" s="104"/>
      <c r="E48" s="104"/>
      <c r="F48" s="104"/>
      <c r="G48" s="90"/>
    </row>
    <row r="49" spans="1:7" ht="15.75" x14ac:dyDescent="0.2">
      <c r="A49" s="4"/>
      <c r="B49" s="121" t="s">
        <v>160</v>
      </c>
      <c r="C49" s="121"/>
      <c r="D49" s="121"/>
      <c r="E49" s="121"/>
      <c r="F49" s="121"/>
      <c r="G49" s="90"/>
    </row>
    <row r="50" spans="1:7" x14ac:dyDescent="0.2">
      <c r="A50" s="4"/>
      <c r="B50" s="4"/>
      <c r="C50" s="4"/>
      <c r="D50" s="4"/>
      <c r="E50" s="4"/>
      <c r="F50" s="4"/>
      <c r="G50" s="4"/>
    </row>
    <row r="51" spans="1:7" ht="78.75" customHeight="1" x14ac:dyDescent="0.2">
      <c r="A51" s="4"/>
      <c r="B51" s="70" t="s">
        <v>59</v>
      </c>
      <c r="C51" s="70" t="s">
        <v>95</v>
      </c>
      <c r="D51" s="71" t="s">
        <v>54</v>
      </c>
      <c r="E51" s="72" t="s">
        <v>53</v>
      </c>
      <c r="F51" s="73" t="s">
        <v>96</v>
      </c>
      <c r="G51" s="4"/>
    </row>
    <row r="52" spans="1:7" x14ac:dyDescent="0.2">
      <c r="A52" s="4"/>
      <c r="B52" s="74">
        <v>1</v>
      </c>
      <c r="C52" s="74">
        <v>2</v>
      </c>
      <c r="D52" s="75">
        <v>3</v>
      </c>
      <c r="E52" s="91">
        <v>4</v>
      </c>
      <c r="F52" s="91">
        <v>5</v>
      </c>
      <c r="G52" s="4"/>
    </row>
    <row r="53" spans="1:7" ht="63" x14ac:dyDescent="0.2">
      <c r="A53" s="4"/>
      <c r="B53" s="80" t="s">
        <v>66</v>
      </c>
      <c r="C53" s="80">
        <f>F36+F45</f>
        <v>13325.28</v>
      </c>
      <c r="D53" s="81">
        <v>15325.28</v>
      </c>
      <c r="E53" s="82">
        <v>320992.03000000003</v>
      </c>
      <c r="F53" s="82">
        <f>E53-D53</f>
        <v>305666.75</v>
      </c>
      <c r="G53" s="4"/>
    </row>
    <row r="54" spans="1:7" x14ac:dyDescent="0.2">
      <c r="A54" s="4"/>
      <c r="B54" s="4"/>
      <c r="C54" s="4"/>
      <c r="D54" s="8"/>
      <c r="E54" s="8"/>
      <c r="F54" s="4"/>
      <c r="G54" s="4"/>
    </row>
    <row r="55" spans="1:7" x14ac:dyDescent="0.2">
      <c r="A55" s="4"/>
      <c r="B55" s="4"/>
      <c r="C55" s="4"/>
      <c r="D55" s="4"/>
      <c r="E55" s="4"/>
      <c r="F55" s="4"/>
      <c r="G55" s="4"/>
    </row>
    <row r="56" spans="1:7" x14ac:dyDescent="0.2">
      <c r="A56" s="4"/>
      <c r="B56" s="4"/>
      <c r="C56" s="4"/>
      <c r="D56" s="4"/>
      <c r="E56" s="4"/>
      <c r="F56" s="4"/>
      <c r="G56" s="4"/>
    </row>
  </sheetData>
  <mergeCells count="41">
    <mergeCell ref="B6:G6"/>
    <mergeCell ref="B7:G7"/>
    <mergeCell ref="C29:E29"/>
    <mergeCell ref="C18:E18"/>
    <mergeCell ref="C10:E10"/>
    <mergeCell ref="C11:E11"/>
    <mergeCell ref="C12:E12"/>
    <mergeCell ref="C13:E13"/>
    <mergeCell ref="C14:E14"/>
    <mergeCell ref="C16:E16"/>
    <mergeCell ref="C17:E17"/>
    <mergeCell ref="B48:F48"/>
    <mergeCell ref="B49:F49"/>
    <mergeCell ref="C42:E42"/>
    <mergeCell ref="C31:E31"/>
    <mergeCell ref="C32:E32"/>
    <mergeCell ref="C33:E33"/>
    <mergeCell ref="C34:E34"/>
    <mergeCell ref="C35:E35"/>
    <mergeCell ref="C36:E36"/>
    <mergeCell ref="C37:E37"/>
    <mergeCell ref="C38:E38"/>
    <mergeCell ref="C39:E39"/>
    <mergeCell ref="C40:E40"/>
    <mergeCell ref="C41:E41"/>
    <mergeCell ref="E2:G2"/>
    <mergeCell ref="F3:G3"/>
    <mergeCell ref="C43:E43"/>
    <mergeCell ref="C44:E44"/>
    <mergeCell ref="B45:E45"/>
    <mergeCell ref="C30:E30"/>
    <mergeCell ref="C19:E19"/>
    <mergeCell ref="C20:E20"/>
    <mergeCell ref="C21:E21"/>
    <mergeCell ref="C22:E22"/>
    <mergeCell ref="C23:E23"/>
    <mergeCell ref="C24:E24"/>
    <mergeCell ref="C25:E25"/>
    <mergeCell ref="C26:E26"/>
    <mergeCell ref="C27:E27"/>
    <mergeCell ref="C28:E28"/>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opLeftCell="B1" workbookViewId="0">
      <selection activeCell="E4" sqref="E4"/>
    </sheetView>
  </sheetViews>
  <sheetFormatPr defaultRowHeight="12.75" x14ac:dyDescent="0.2"/>
  <cols>
    <col min="2" max="2" width="17.6640625" customWidth="1"/>
    <col min="3" max="3" width="15.1640625" customWidth="1"/>
    <col min="4" max="4" width="19.33203125" customWidth="1"/>
    <col min="5" max="5" width="27.6640625" customWidth="1"/>
    <col min="6" max="7" width="20.33203125" customWidth="1"/>
  </cols>
  <sheetData>
    <row r="1" spans="1:7" ht="15.75" x14ac:dyDescent="0.25">
      <c r="A1" s="4"/>
      <c r="B1" s="4"/>
      <c r="C1" s="4"/>
      <c r="D1" s="4"/>
      <c r="E1" s="4"/>
      <c r="F1" s="95" t="s">
        <v>156</v>
      </c>
      <c r="G1" s="23"/>
    </row>
    <row r="2" spans="1:7" ht="15.75" x14ac:dyDescent="0.25">
      <c r="A2" s="4"/>
      <c r="B2" s="4"/>
      <c r="C2" s="4"/>
      <c r="D2" s="120" t="s">
        <v>94</v>
      </c>
      <c r="E2" s="120"/>
      <c r="F2" s="120"/>
      <c r="G2" s="22"/>
    </row>
    <row r="3" spans="1:7" ht="15.75" x14ac:dyDescent="0.25">
      <c r="A3" s="4"/>
      <c r="B3" s="4"/>
      <c r="C3" s="4"/>
      <c r="D3" s="4"/>
      <c r="E3" s="120" t="s">
        <v>165</v>
      </c>
      <c r="F3" s="120"/>
      <c r="G3" s="96"/>
    </row>
    <row r="4" spans="1:7" x14ac:dyDescent="0.2">
      <c r="A4" s="4"/>
      <c r="B4" s="4"/>
      <c r="C4" s="4"/>
      <c r="D4" s="4"/>
      <c r="E4" s="4"/>
      <c r="F4" s="4"/>
      <c r="G4" s="4"/>
    </row>
    <row r="5" spans="1:7" x14ac:dyDescent="0.2">
      <c r="A5" s="4"/>
      <c r="B5" s="4"/>
      <c r="C5" s="4"/>
      <c r="D5" s="4"/>
      <c r="E5" s="4"/>
      <c r="F5" s="4"/>
      <c r="G5" s="4"/>
    </row>
    <row r="6" spans="1:7" ht="15.75" customHeight="1" x14ac:dyDescent="0.2">
      <c r="A6" s="4"/>
      <c r="B6" s="127" t="s">
        <v>83</v>
      </c>
      <c r="C6" s="127"/>
      <c r="D6" s="127"/>
      <c r="E6" s="127"/>
      <c r="F6" s="127"/>
      <c r="G6" s="92"/>
    </row>
    <row r="7" spans="1:7" ht="15.75" x14ac:dyDescent="0.2">
      <c r="A7" s="4"/>
      <c r="B7" s="128" t="s">
        <v>152</v>
      </c>
      <c r="C7" s="128"/>
      <c r="D7" s="128"/>
      <c r="E7" s="128"/>
      <c r="F7" s="128"/>
      <c r="G7" s="93"/>
    </row>
    <row r="8" spans="1:7" x14ac:dyDescent="0.2">
      <c r="A8" s="4"/>
      <c r="B8" s="4"/>
      <c r="C8" s="4"/>
      <c r="D8" s="4"/>
      <c r="E8" s="4"/>
      <c r="F8" s="4"/>
      <c r="G8" s="4"/>
    </row>
    <row r="9" spans="1:7" ht="15.75" x14ac:dyDescent="0.2">
      <c r="A9" s="4"/>
      <c r="B9" s="4"/>
      <c r="C9" s="4"/>
      <c r="D9" s="4"/>
      <c r="E9" s="4"/>
      <c r="F9" s="10"/>
      <c r="G9" s="4"/>
    </row>
    <row r="10" spans="1:7" ht="63" x14ac:dyDescent="0.2">
      <c r="A10" s="4"/>
      <c r="B10" s="54" t="s">
        <v>43</v>
      </c>
      <c r="C10" s="122" t="s">
        <v>0</v>
      </c>
      <c r="D10" s="123"/>
      <c r="E10" s="123"/>
      <c r="F10" s="55" t="s">
        <v>163</v>
      </c>
      <c r="G10" s="93"/>
    </row>
    <row r="11" spans="1:7" x14ac:dyDescent="0.2">
      <c r="A11" s="4"/>
      <c r="B11" s="56">
        <v>1</v>
      </c>
      <c r="C11" s="124">
        <v>2</v>
      </c>
      <c r="D11" s="125"/>
      <c r="E11" s="125"/>
      <c r="F11" s="57">
        <v>3</v>
      </c>
      <c r="G11" s="4"/>
    </row>
    <row r="12" spans="1:7" ht="15.75" x14ac:dyDescent="0.2">
      <c r="A12" s="4"/>
      <c r="B12" s="59">
        <v>1</v>
      </c>
      <c r="C12" s="117" t="s">
        <v>1</v>
      </c>
      <c r="D12" s="118"/>
      <c r="E12" s="118"/>
      <c r="F12" s="61">
        <v>5000</v>
      </c>
      <c r="G12" s="4"/>
    </row>
    <row r="13" spans="1:7" ht="32.25" customHeight="1" x14ac:dyDescent="0.2">
      <c r="A13" s="4"/>
      <c r="B13" s="59">
        <v>2</v>
      </c>
      <c r="C13" s="107" t="s">
        <v>2</v>
      </c>
      <c r="D13" s="106"/>
      <c r="E13" s="106"/>
      <c r="F13" s="61">
        <f>F14+F24+F30</f>
        <v>59595</v>
      </c>
      <c r="G13" s="4"/>
    </row>
    <row r="14" spans="1:7" ht="37.5" customHeight="1" x14ac:dyDescent="0.2">
      <c r="A14" s="4"/>
      <c r="B14" s="62" t="s">
        <v>46</v>
      </c>
      <c r="C14" s="105" t="s">
        <v>42</v>
      </c>
      <c r="D14" s="114"/>
      <c r="E14" s="114"/>
      <c r="F14" s="61">
        <f>F15+F16+F17+F22+F23</f>
        <v>34995</v>
      </c>
      <c r="G14" s="8"/>
    </row>
    <row r="15" spans="1:7" ht="15.75" x14ac:dyDescent="0.2">
      <c r="A15" s="4"/>
      <c r="B15" s="37" t="s">
        <v>3</v>
      </c>
      <c r="C15" s="63" t="s">
        <v>55</v>
      </c>
      <c r="D15" s="38"/>
      <c r="E15" s="39"/>
      <c r="F15" s="64">
        <v>0</v>
      </c>
      <c r="G15" s="8"/>
    </row>
    <row r="16" spans="1:7" ht="15.75" x14ac:dyDescent="0.2">
      <c r="A16" s="4"/>
      <c r="B16" s="37" t="s">
        <v>4</v>
      </c>
      <c r="C16" s="115" t="s">
        <v>56</v>
      </c>
      <c r="D16" s="116"/>
      <c r="E16" s="116"/>
      <c r="F16" s="64">
        <v>0</v>
      </c>
      <c r="G16" s="8"/>
    </row>
    <row r="17" spans="1:7" ht="25.5" customHeight="1" x14ac:dyDescent="0.2">
      <c r="A17" s="4"/>
      <c r="B17" s="37" t="s">
        <v>5</v>
      </c>
      <c r="C17" s="131" t="s">
        <v>61</v>
      </c>
      <c r="D17" s="132"/>
      <c r="E17" s="133"/>
      <c r="F17" s="65">
        <f>F18+F19+F20+F21</f>
        <v>34995</v>
      </c>
      <c r="G17" s="8"/>
    </row>
    <row r="18" spans="1:7" ht="33.75" customHeight="1" x14ac:dyDescent="0.2">
      <c r="A18" s="4"/>
      <c r="B18" s="37" t="s">
        <v>7</v>
      </c>
      <c r="C18" s="134" t="s">
        <v>62</v>
      </c>
      <c r="D18" s="106"/>
      <c r="E18" s="106"/>
      <c r="F18" s="64">
        <v>24995</v>
      </c>
      <c r="G18" s="8"/>
    </row>
    <row r="19" spans="1:7" ht="32.25" customHeight="1" x14ac:dyDescent="0.2">
      <c r="A19" s="4"/>
      <c r="B19" s="37" t="s">
        <v>9</v>
      </c>
      <c r="C19" s="134" t="s">
        <v>63</v>
      </c>
      <c r="D19" s="106"/>
      <c r="E19" s="106"/>
      <c r="F19" s="64">
        <v>10000</v>
      </c>
      <c r="G19" s="8"/>
    </row>
    <row r="20" spans="1:7" ht="30" customHeight="1" x14ac:dyDescent="0.2">
      <c r="A20" s="4"/>
      <c r="B20" s="37" t="s">
        <v>11</v>
      </c>
      <c r="C20" s="107" t="s">
        <v>12</v>
      </c>
      <c r="D20" s="106"/>
      <c r="E20" s="106"/>
      <c r="F20" s="64" t="s">
        <v>45</v>
      </c>
      <c r="G20" s="4"/>
    </row>
    <row r="21" spans="1:7" ht="33.75" customHeight="1" x14ac:dyDescent="0.2">
      <c r="A21" s="4"/>
      <c r="B21" s="37" t="s">
        <v>13</v>
      </c>
      <c r="C21" s="108" t="s">
        <v>14</v>
      </c>
      <c r="D21" s="109"/>
      <c r="E21" s="109"/>
      <c r="F21" s="64" t="s">
        <v>45</v>
      </c>
      <c r="G21" s="4"/>
    </row>
    <row r="22" spans="1:7" ht="30" customHeight="1" x14ac:dyDescent="0.2">
      <c r="A22" s="4"/>
      <c r="B22" s="37" t="s">
        <v>15</v>
      </c>
      <c r="C22" s="107" t="s">
        <v>16</v>
      </c>
      <c r="D22" s="106"/>
      <c r="E22" s="106"/>
      <c r="F22" s="64" t="s">
        <v>45</v>
      </c>
      <c r="G22" s="4"/>
    </row>
    <row r="23" spans="1:7" ht="15.75" x14ac:dyDescent="0.2">
      <c r="A23" s="4"/>
      <c r="B23" s="42" t="s">
        <v>52</v>
      </c>
      <c r="C23" s="110" t="s">
        <v>51</v>
      </c>
      <c r="D23" s="111"/>
      <c r="E23" s="111"/>
      <c r="F23" s="64" t="s">
        <v>45</v>
      </c>
      <c r="G23" s="4"/>
    </row>
    <row r="24" spans="1:7" ht="61.5" customHeight="1" x14ac:dyDescent="0.2">
      <c r="A24" s="4"/>
      <c r="B24" s="62" t="s">
        <v>47</v>
      </c>
      <c r="C24" s="105" t="s">
        <v>57</v>
      </c>
      <c r="D24" s="106"/>
      <c r="E24" s="106"/>
      <c r="F24" s="66">
        <f>F25+F26+F27+F28+F29</f>
        <v>0</v>
      </c>
      <c r="G24" s="4"/>
    </row>
    <row r="25" spans="1:7" ht="15.75" x14ac:dyDescent="0.2">
      <c r="A25" s="4"/>
      <c r="B25" s="37" t="s">
        <v>17</v>
      </c>
      <c r="C25" s="108" t="s">
        <v>18</v>
      </c>
      <c r="D25" s="109"/>
      <c r="E25" s="109"/>
      <c r="F25" s="64">
        <v>0</v>
      </c>
      <c r="G25" s="4"/>
    </row>
    <row r="26" spans="1:7" ht="15.75" x14ac:dyDescent="0.2">
      <c r="A26" s="4"/>
      <c r="B26" s="37" t="s">
        <v>19</v>
      </c>
      <c r="C26" s="108" t="s">
        <v>20</v>
      </c>
      <c r="D26" s="109"/>
      <c r="E26" s="109"/>
      <c r="F26" s="64">
        <v>0</v>
      </c>
      <c r="G26" s="4"/>
    </row>
    <row r="27" spans="1:7" ht="15.75" x14ac:dyDescent="0.2">
      <c r="A27" s="4"/>
      <c r="B27" s="37" t="s">
        <v>21</v>
      </c>
      <c r="C27" s="108" t="s">
        <v>22</v>
      </c>
      <c r="D27" s="109"/>
      <c r="E27" s="109"/>
      <c r="F27" s="64">
        <v>0</v>
      </c>
      <c r="G27" s="4"/>
    </row>
    <row r="28" spans="1:7" ht="15.75" x14ac:dyDescent="0.2">
      <c r="A28" s="4"/>
      <c r="B28" s="37" t="s">
        <v>23</v>
      </c>
      <c r="C28" s="108" t="s">
        <v>24</v>
      </c>
      <c r="D28" s="109"/>
      <c r="E28" s="109"/>
      <c r="F28" s="64" t="s">
        <v>45</v>
      </c>
      <c r="G28" s="4"/>
    </row>
    <row r="29" spans="1:7" ht="15.75" x14ac:dyDescent="0.2">
      <c r="A29" s="4"/>
      <c r="B29" s="37" t="s">
        <v>25</v>
      </c>
      <c r="C29" s="107" t="s">
        <v>26</v>
      </c>
      <c r="D29" s="106"/>
      <c r="E29" s="106"/>
      <c r="F29" s="64">
        <v>0</v>
      </c>
      <c r="G29" s="4"/>
    </row>
    <row r="30" spans="1:7" ht="63.75" customHeight="1" x14ac:dyDescent="0.2">
      <c r="A30" s="4"/>
      <c r="B30" s="62" t="s">
        <v>48</v>
      </c>
      <c r="C30" s="105" t="s">
        <v>58</v>
      </c>
      <c r="D30" s="106"/>
      <c r="E30" s="106"/>
      <c r="F30" s="66">
        <f>F31+F32+F33+F34+F35</f>
        <v>24600</v>
      </c>
      <c r="G30" s="4"/>
    </row>
    <row r="31" spans="1:7" ht="15.75" x14ac:dyDescent="0.2">
      <c r="A31" s="4"/>
      <c r="B31" s="37" t="s">
        <v>27</v>
      </c>
      <c r="C31" s="108" t="s">
        <v>18</v>
      </c>
      <c r="D31" s="109"/>
      <c r="E31" s="109"/>
      <c r="F31" s="64" t="s">
        <v>45</v>
      </c>
      <c r="G31" s="4"/>
    </row>
    <row r="32" spans="1:7" ht="15.75" x14ac:dyDescent="0.2">
      <c r="A32" s="4"/>
      <c r="B32" s="37" t="s">
        <v>28</v>
      </c>
      <c r="C32" s="108" t="s">
        <v>20</v>
      </c>
      <c r="D32" s="109"/>
      <c r="E32" s="109"/>
      <c r="F32" s="64">
        <v>24600</v>
      </c>
      <c r="G32" s="4"/>
    </row>
    <row r="33" spans="1:7" ht="15.75" x14ac:dyDescent="0.2">
      <c r="A33" s="4"/>
      <c r="B33" s="37" t="s">
        <v>29</v>
      </c>
      <c r="C33" s="108" t="s">
        <v>22</v>
      </c>
      <c r="D33" s="109"/>
      <c r="E33" s="109"/>
      <c r="F33" s="64" t="s">
        <v>45</v>
      </c>
      <c r="G33" s="4"/>
    </row>
    <row r="34" spans="1:7" ht="15.75" x14ac:dyDescent="0.2">
      <c r="A34" s="4"/>
      <c r="B34" s="37" t="s">
        <v>30</v>
      </c>
      <c r="C34" s="108" t="s">
        <v>24</v>
      </c>
      <c r="D34" s="109"/>
      <c r="E34" s="109"/>
      <c r="F34" s="64" t="s">
        <v>45</v>
      </c>
      <c r="G34" s="4"/>
    </row>
    <row r="35" spans="1:7" ht="15.75" x14ac:dyDescent="0.2">
      <c r="A35" s="4"/>
      <c r="B35" s="37" t="s">
        <v>31</v>
      </c>
      <c r="C35" s="107" t="s">
        <v>26</v>
      </c>
      <c r="D35" s="106"/>
      <c r="E35" s="106"/>
      <c r="F35" s="64" t="s">
        <v>45</v>
      </c>
      <c r="G35" s="4"/>
    </row>
    <row r="36" spans="1:7" ht="15.75" x14ac:dyDescent="0.2">
      <c r="A36" s="4"/>
      <c r="B36" s="59">
        <v>3</v>
      </c>
      <c r="C36" s="107" t="s">
        <v>32</v>
      </c>
      <c r="D36" s="106"/>
      <c r="E36" s="106"/>
      <c r="F36" s="66">
        <f>F37+F38</f>
        <v>56499.9</v>
      </c>
      <c r="G36" s="4"/>
    </row>
    <row r="37" spans="1:7" ht="30.75" customHeight="1" x14ac:dyDescent="0.2">
      <c r="A37" s="4"/>
      <c r="B37" s="62" t="s">
        <v>49</v>
      </c>
      <c r="C37" s="107" t="s">
        <v>33</v>
      </c>
      <c r="D37" s="106"/>
      <c r="E37" s="106"/>
      <c r="F37" s="66">
        <v>31899.9</v>
      </c>
      <c r="G37" s="4"/>
    </row>
    <row r="38" spans="1:7" ht="34.5" customHeight="1" x14ac:dyDescent="0.2">
      <c r="A38" s="4"/>
      <c r="B38" s="62" t="s">
        <v>50</v>
      </c>
      <c r="C38" s="107" t="s">
        <v>34</v>
      </c>
      <c r="D38" s="106"/>
      <c r="E38" s="106"/>
      <c r="F38" s="66">
        <f>F39+F40+F41+F42+F43</f>
        <v>24600</v>
      </c>
      <c r="G38" s="4"/>
    </row>
    <row r="39" spans="1:7" ht="15.75" x14ac:dyDescent="0.2">
      <c r="A39" s="4"/>
      <c r="B39" s="37" t="s">
        <v>35</v>
      </c>
      <c r="C39" s="108" t="s">
        <v>18</v>
      </c>
      <c r="D39" s="109"/>
      <c r="E39" s="109"/>
      <c r="F39" s="64">
        <v>0</v>
      </c>
      <c r="G39" s="4"/>
    </row>
    <row r="40" spans="1:7" ht="15.75" x14ac:dyDescent="0.2">
      <c r="A40" s="4"/>
      <c r="B40" s="37" t="s">
        <v>36</v>
      </c>
      <c r="C40" s="108" t="s">
        <v>20</v>
      </c>
      <c r="D40" s="109"/>
      <c r="E40" s="109"/>
      <c r="F40" s="64">
        <v>24600</v>
      </c>
      <c r="G40" s="4"/>
    </row>
    <row r="41" spans="1:7" ht="15.75" x14ac:dyDescent="0.2">
      <c r="A41" s="4"/>
      <c r="B41" s="37" t="s">
        <v>37</v>
      </c>
      <c r="C41" s="108" t="s">
        <v>22</v>
      </c>
      <c r="D41" s="109"/>
      <c r="E41" s="109"/>
      <c r="F41" s="64">
        <v>0</v>
      </c>
      <c r="G41" s="4"/>
    </row>
    <row r="42" spans="1:7" ht="15.75" x14ac:dyDescent="0.2">
      <c r="A42" s="4"/>
      <c r="B42" s="37" t="s">
        <v>38</v>
      </c>
      <c r="C42" s="108" t="s">
        <v>24</v>
      </c>
      <c r="D42" s="109"/>
      <c r="E42" s="109"/>
      <c r="F42" s="64" t="s">
        <v>45</v>
      </c>
      <c r="G42" s="4"/>
    </row>
    <row r="43" spans="1:7" ht="15.75" x14ac:dyDescent="0.2">
      <c r="A43" s="4"/>
      <c r="B43" s="37" t="s">
        <v>39</v>
      </c>
      <c r="C43" s="107" t="s">
        <v>26</v>
      </c>
      <c r="D43" s="106"/>
      <c r="E43" s="106"/>
      <c r="F43" s="64">
        <v>0</v>
      </c>
      <c r="G43" s="4"/>
    </row>
    <row r="44" spans="1:7" ht="15.75" x14ac:dyDescent="0.2">
      <c r="A44" s="4"/>
      <c r="B44" s="59">
        <v>4</v>
      </c>
      <c r="C44" s="107" t="s">
        <v>40</v>
      </c>
      <c r="D44" s="106"/>
      <c r="E44" s="106"/>
      <c r="F44" s="67">
        <f>F12+F14-F37</f>
        <v>8095.0999999999985</v>
      </c>
      <c r="G44" s="4"/>
    </row>
    <row r="45" spans="1:7" ht="15.75" x14ac:dyDescent="0.2">
      <c r="A45" s="4"/>
      <c r="B45" s="140" t="s">
        <v>67</v>
      </c>
      <c r="C45" s="141"/>
      <c r="D45" s="141"/>
      <c r="E45" s="142"/>
      <c r="F45" s="67">
        <v>9590</v>
      </c>
      <c r="G45" s="4"/>
    </row>
    <row r="46" spans="1:7" ht="15.75" x14ac:dyDescent="0.2">
      <c r="A46" s="4"/>
      <c r="B46" s="140" t="s">
        <v>106</v>
      </c>
      <c r="C46" s="141"/>
      <c r="D46" s="141"/>
      <c r="E46" s="142"/>
      <c r="F46" s="67">
        <v>1370</v>
      </c>
      <c r="G46" s="4"/>
    </row>
    <row r="47" spans="1:7" ht="15.75" x14ac:dyDescent="0.2">
      <c r="A47" s="4"/>
      <c r="B47" s="140" t="s">
        <v>68</v>
      </c>
      <c r="C47" s="141"/>
      <c r="D47" s="141"/>
      <c r="E47" s="142"/>
      <c r="F47" s="67">
        <v>2740</v>
      </c>
      <c r="G47" s="4"/>
    </row>
    <row r="48" spans="1:7" ht="15.75" x14ac:dyDescent="0.2">
      <c r="A48" s="4"/>
      <c r="B48" s="140" t="s">
        <v>97</v>
      </c>
      <c r="C48" s="141"/>
      <c r="D48" s="141"/>
      <c r="E48" s="142"/>
      <c r="F48" s="67">
        <v>1370</v>
      </c>
      <c r="G48" s="4"/>
    </row>
    <row r="49" spans="1:7" ht="15.75" x14ac:dyDescent="0.2">
      <c r="A49" s="4"/>
      <c r="B49" s="140" t="s">
        <v>98</v>
      </c>
      <c r="C49" s="141"/>
      <c r="D49" s="141"/>
      <c r="E49" s="142"/>
      <c r="F49" s="67">
        <v>1370</v>
      </c>
      <c r="G49" s="4"/>
    </row>
    <row r="50" spans="1:7" ht="15.75" x14ac:dyDescent="0.2">
      <c r="A50" s="4"/>
      <c r="B50" s="140" t="s">
        <v>105</v>
      </c>
      <c r="C50" s="141"/>
      <c r="D50" s="141"/>
      <c r="E50" s="142"/>
      <c r="F50" s="67">
        <v>1370</v>
      </c>
      <c r="G50" s="4"/>
    </row>
    <row r="51" spans="1:7" ht="15.75" x14ac:dyDescent="0.2">
      <c r="A51" s="4"/>
      <c r="B51" s="139" t="s">
        <v>69</v>
      </c>
      <c r="C51" s="113"/>
      <c r="D51" s="113"/>
      <c r="E51" s="113"/>
      <c r="F51" s="43">
        <f>SUM(F45:F50)</f>
        <v>17810</v>
      </c>
      <c r="G51" s="4"/>
    </row>
    <row r="52" spans="1:7" ht="15.75" x14ac:dyDescent="0.2">
      <c r="A52" s="4"/>
      <c r="B52" s="44"/>
      <c r="C52" s="44"/>
      <c r="D52" s="44"/>
      <c r="E52" s="44"/>
      <c r="F52" s="45"/>
      <c r="G52" s="4"/>
    </row>
    <row r="53" spans="1:7" ht="15.75" x14ac:dyDescent="0.2">
      <c r="A53" s="4"/>
      <c r="B53" s="44"/>
      <c r="C53" s="44"/>
      <c r="D53" s="44"/>
      <c r="E53" s="44"/>
      <c r="F53" s="45"/>
      <c r="G53" s="4"/>
    </row>
    <row r="54" spans="1:7" ht="15.75" x14ac:dyDescent="0.2">
      <c r="A54" s="4"/>
      <c r="B54" s="104" t="s">
        <v>92</v>
      </c>
      <c r="C54" s="104"/>
      <c r="D54" s="104"/>
      <c r="E54" s="104"/>
      <c r="F54" s="104"/>
      <c r="G54" s="4"/>
    </row>
    <row r="55" spans="1:7" ht="15.75" x14ac:dyDescent="0.2">
      <c r="A55" s="4"/>
      <c r="B55" s="104" t="s">
        <v>151</v>
      </c>
      <c r="C55" s="104"/>
      <c r="D55" s="104"/>
      <c r="E55" s="104"/>
      <c r="F55" s="104"/>
      <c r="G55" s="4"/>
    </row>
    <row r="56" spans="1:7" x14ac:dyDescent="0.2">
      <c r="A56" s="4"/>
      <c r="B56" s="4"/>
      <c r="C56" s="4"/>
      <c r="D56" s="4"/>
      <c r="E56" s="4"/>
      <c r="F56" s="4"/>
      <c r="G56" s="4"/>
    </row>
    <row r="57" spans="1:7" ht="78.75" customHeight="1" x14ac:dyDescent="0.2">
      <c r="A57" s="4"/>
      <c r="B57" s="70" t="s">
        <v>59</v>
      </c>
      <c r="C57" s="70" t="s">
        <v>95</v>
      </c>
      <c r="D57" s="71" t="s">
        <v>54</v>
      </c>
      <c r="E57" s="72" t="s">
        <v>53</v>
      </c>
      <c r="F57" s="73" t="s">
        <v>164</v>
      </c>
      <c r="G57" s="4"/>
    </row>
    <row r="58" spans="1:7" x14ac:dyDescent="0.2">
      <c r="A58" s="4"/>
      <c r="B58" s="74">
        <v>1</v>
      </c>
      <c r="C58" s="74">
        <v>2</v>
      </c>
      <c r="D58" s="75">
        <v>3</v>
      </c>
      <c r="E58" s="76">
        <v>4</v>
      </c>
      <c r="F58" s="76">
        <v>5</v>
      </c>
      <c r="G58" s="4"/>
    </row>
    <row r="59" spans="1:7" ht="63" customHeight="1" x14ac:dyDescent="0.2">
      <c r="A59" s="4"/>
      <c r="B59" s="97" t="s">
        <v>60</v>
      </c>
      <c r="C59" s="78">
        <v>33706.65</v>
      </c>
      <c r="D59" s="79">
        <v>33706.65</v>
      </c>
      <c r="E59" s="78">
        <v>320992.03000000003</v>
      </c>
      <c r="F59" s="78">
        <f t="shared" ref="F59:F64" si="0">E59-D59</f>
        <v>287285.38</v>
      </c>
      <c r="G59" s="4"/>
    </row>
    <row r="60" spans="1:7" ht="63" customHeight="1" x14ac:dyDescent="0.2">
      <c r="A60" s="4"/>
      <c r="B60" s="97" t="s">
        <v>72</v>
      </c>
      <c r="C60" s="78">
        <v>9486.65</v>
      </c>
      <c r="D60" s="79">
        <v>9486.65</v>
      </c>
      <c r="E60" s="78">
        <v>56558.87</v>
      </c>
      <c r="F60" s="78">
        <f t="shared" si="0"/>
        <v>47072.22</v>
      </c>
      <c r="G60" s="4"/>
    </row>
    <row r="61" spans="1:7" ht="63" customHeight="1" x14ac:dyDescent="0.2">
      <c r="A61" s="4"/>
      <c r="B61" s="83" t="s">
        <v>73</v>
      </c>
      <c r="C61" s="83">
        <v>8856.65</v>
      </c>
      <c r="D61" s="84">
        <v>9756.65</v>
      </c>
      <c r="E61" s="98">
        <v>24401.85</v>
      </c>
      <c r="F61" s="85">
        <f t="shared" si="0"/>
        <v>14645.199999999999</v>
      </c>
      <c r="G61" s="4"/>
    </row>
    <row r="62" spans="1:7" ht="63" customHeight="1" x14ac:dyDescent="0.2">
      <c r="A62" s="4"/>
      <c r="B62" s="80" t="s">
        <v>74</v>
      </c>
      <c r="C62" s="80">
        <v>7486.65</v>
      </c>
      <c r="D62" s="78">
        <v>7986.65</v>
      </c>
      <c r="E62" s="82">
        <v>20454.5</v>
      </c>
      <c r="F62" s="82">
        <f t="shared" si="0"/>
        <v>12467.85</v>
      </c>
      <c r="G62" s="4"/>
    </row>
    <row r="63" spans="1:7" ht="63" customHeight="1" x14ac:dyDescent="0.2">
      <c r="A63" s="4"/>
      <c r="B63" s="86" t="s">
        <v>75</v>
      </c>
      <c r="C63" s="65">
        <v>7486.65</v>
      </c>
      <c r="D63" s="65">
        <v>7486.65</v>
      </c>
      <c r="E63" s="65">
        <v>24322.11</v>
      </c>
      <c r="F63" s="65">
        <f t="shared" si="0"/>
        <v>16835.46</v>
      </c>
      <c r="G63" s="4"/>
    </row>
    <row r="64" spans="1:7" ht="63" customHeight="1" x14ac:dyDescent="0.2">
      <c r="A64" s="4"/>
      <c r="B64" s="73" t="s">
        <v>104</v>
      </c>
      <c r="C64" s="65">
        <v>7286.65</v>
      </c>
      <c r="D64" s="65">
        <v>7286.65</v>
      </c>
      <c r="E64" s="65">
        <v>34549.360000000001</v>
      </c>
      <c r="F64" s="65">
        <f t="shared" si="0"/>
        <v>27262.71</v>
      </c>
      <c r="G64" s="4"/>
    </row>
    <row r="65" spans="1:7" x14ac:dyDescent="0.2">
      <c r="A65" s="4"/>
      <c r="B65" s="4"/>
      <c r="C65" s="8"/>
      <c r="D65" s="8">
        <f>SUM(D59:D64)</f>
        <v>75709.899999999994</v>
      </c>
      <c r="E65" s="4"/>
      <c r="F65" s="4"/>
      <c r="G65" s="4"/>
    </row>
    <row r="66" spans="1:7" x14ac:dyDescent="0.2">
      <c r="A66" s="4"/>
      <c r="B66" s="4"/>
      <c r="C66" s="8">
        <f>F36+F51</f>
        <v>74309.899999999994</v>
      </c>
      <c r="D66" s="8" t="e">
        <f>#REF!+#REF!</f>
        <v>#REF!</v>
      </c>
      <c r="E66" s="4"/>
      <c r="F66" s="4"/>
      <c r="G66" s="4"/>
    </row>
    <row r="67" spans="1:7" x14ac:dyDescent="0.2">
      <c r="A67" s="4"/>
      <c r="B67" s="4"/>
      <c r="C67" s="8"/>
      <c r="D67" s="4"/>
      <c r="E67" s="4"/>
      <c r="F67" s="4"/>
      <c r="G67" s="4"/>
    </row>
  </sheetData>
  <mergeCells count="47">
    <mergeCell ref="B54:F54"/>
    <mergeCell ref="B55:F55"/>
    <mergeCell ref="C42:E42"/>
    <mergeCell ref="C31:E31"/>
    <mergeCell ref="C32:E32"/>
    <mergeCell ref="C33:E33"/>
    <mergeCell ref="C34:E34"/>
    <mergeCell ref="C35:E35"/>
    <mergeCell ref="C36:E36"/>
    <mergeCell ref="C37:E37"/>
    <mergeCell ref="C38:E38"/>
    <mergeCell ref="C39:E39"/>
    <mergeCell ref="C40:E40"/>
    <mergeCell ref="C41:E41"/>
    <mergeCell ref="B48:E48"/>
    <mergeCell ref="B50:E50"/>
    <mergeCell ref="B51:E51"/>
    <mergeCell ref="C30:E30"/>
    <mergeCell ref="C19:E19"/>
    <mergeCell ref="C20:E20"/>
    <mergeCell ref="C21:E21"/>
    <mergeCell ref="C22:E22"/>
    <mergeCell ref="C23:E23"/>
    <mergeCell ref="C24:E24"/>
    <mergeCell ref="C25:E25"/>
    <mergeCell ref="C26:E26"/>
    <mergeCell ref="C27:E27"/>
    <mergeCell ref="C28:E28"/>
    <mergeCell ref="B49:E49"/>
    <mergeCell ref="B45:E45"/>
    <mergeCell ref="B46:E46"/>
    <mergeCell ref="B47:E47"/>
    <mergeCell ref="C44:E44"/>
    <mergeCell ref="D2:F2"/>
    <mergeCell ref="E3:F3"/>
    <mergeCell ref="B6:F6"/>
    <mergeCell ref="B7:F7"/>
    <mergeCell ref="C43:E43"/>
    <mergeCell ref="C29:E29"/>
    <mergeCell ref="C18:E18"/>
    <mergeCell ref="C10:E10"/>
    <mergeCell ref="C11:E11"/>
    <mergeCell ref="C12:E12"/>
    <mergeCell ref="C13:E13"/>
    <mergeCell ref="C14:E14"/>
    <mergeCell ref="C16:E16"/>
    <mergeCell ref="C17:E17"/>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selection activeCell="F4" sqref="F4"/>
    </sheetView>
  </sheetViews>
  <sheetFormatPr defaultRowHeight="12.75" x14ac:dyDescent="0.2"/>
  <cols>
    <col min="2" max="2" width="17.6640625" customWidth="1"/>
    <col min="3" max="3" width="15.1640625" customWidth="1"/>
    <col min="4" max="4" width="19.33203125" customWidth="1"/>
    <col min="5" max="5" width="27.6640625" customWidth="1"/>
    <col min="6" max="7" width="20.33203125" customWidth="1"/>
  </cols>
  <sheetData>
    <row r="1" spans="1:7" ht="15.75" x14ac:dyDescent="0.25">
      <c r="A1" s="4"/>
      <c r="B1" s="4"/>
      <c r="C1" s="4"/>
      <c r="D1" s="4"/>
      <c r="E1" s="4"/>
      <c r="F1" s="10"/>
      <c r="G1" s="24" t="s">
        <v>110</v>
      </c>
    </row>
    <row r="2" spans="1:7" ht="15.75" x14ac:dyDescent="0.25">
      <c r="A2" s="4"/>
      <c r="B2" s="4"/>
      <c r="C2" s="4"/>
      <c r="D2" s="17"/>
      <c r="E2" s="120" t="s">
        <v>94</v>
      </c>
      <c r="F2" s="120"/>
      <c r="G2" s="120"/>
    </row>
    <row r="3" spans="1:7" ht="15.75" x14ac:dyDescent="0.25">
      <c r="A3" s="4"/>
      <c r="B3" s="4"/>
      <c r="C3" s="4"/>
      <c r="D3" s="4"/>
      <c r="E3" s="17"/>
      <c r="F3" s="120" t="s">
        <v>165</v>
      </c>
      <c r="G3" s="120"/>
    </row>
    <row r="4" spans="1:7" x14ac:dyDescent="0.2">
      <c r="A4" s="4"/>
      <c r="B4" s="4"/>
      <c r="C4" s="4"/>
      <c r="D4" s="4"/>
      <c r="E4" s="4"/>
      <c r="F4" s="4"/>
      <c r="G4" s="4"/>
    </row>
    <row r="5" spans="1:7" x14ac:dyDescent="0.2">
      <c r="A5" s="4"/>
      <c r="B5" s="4"/>
      <c r="C5" s="4"/>
      <c r="D5" s="4"/>
      <c r="E5" s="4"/>
      <c r="F5" s="4"/>
      <c r="G5" s="4"/>
    </row>
    <row r="6" spans="1:7" ht="22.5" customHeight="1" x14ac:dyDescent="0.2">
      <c r="A6" s="4"/>
      <c r="B6" s="119" t="s">
        <v>84</v>
      </c>
      <c r="C6" s="119"/>
      <c r="D6" s="119"/>
      <c r="E6" s="119"/>
      <c r="F6" s="119"/>
      <c r="G6" s="119"/>
    </row>
    <row r="7" spans="1:7" ht="15.75" x14ac:dyDescent="0.2">
      <c r="A7" s="4"/>
      <c r="B7" s="128" t="s">
        <v>160</v>
      </c>
      <c r="C7" s="128"/>
      <c r="D7" s="128"/>
      <c r="E7" s="128"/>
      <c r="F7" s="128"/>
      <c r="G7" s="128"/>
    </row>
    <row r="8" spans="1:7" x14ac:dyDescent="0.2">
      <c r="A8" s="4"/>
      <c r="B8" s="4"/>
      <c r="C8" s="4"/>
      <c r="D8" s="4"/>
      <c r="E8" s="4"/>
      <c r="F8" s="4"/>
      <c r="G8" s="4"/>
    </row>
    <row r="9" spans="1:7" ht="15.75" x14ac:dyDescent="0.2">
      <c r="A9" s="4"/>
      <c r="B9" s="4"/>
      <c r="C9" s="4"/>
      <c r="D9" s="4"/>
      <c r="E9" s="4"/>
      <c r="F9" s="10"/>
      <c r="G9" s="23" t="s">
        <v>44</v>
      </c>
    </row>
    <row r="10" spans="1:7" ht="63" x14ac:dyDescent="0.2">
      <c r="A10" s="4"/>
      <c r="B10" s="54" t="s">
        <v>43</v>
      </c>
      <c r="C10" s="122" t="s">
        <v>0</v>
      </c>
      <c r="D10" s="123"/>
      <c r="E10" s="123"/>
      <c r="F10" s="55" t="s">
        <v>163</v>
      </c>
      <c r="G10" s="55" t="s">
        <v>162</v>
      </c>
    </row>
    <row r="11" spans="1:7" ht="15.75" x14ac:dyDescent="0.2">
      <c r="A11" s="4"/>
      <c r="B11" s="56">
        <v>1</v>
      </c>
      <c r="C11" s="124">
        <v>2</v>
      </c>
      <c r="D11" s="125"/>
      <c r="E11" s="125"/>
      <c r="F11" s="57">
        <v>3</v>
      </c>
      <c r="G11" s="99"/>
    </row>
    <row r="12" spans="1:7" ht="15.75" x14ac:dyDescent="0.2">
      <c r="A12" s="4"/>
      <c r="B12" s="59">
        <v>1</v>
      </c>
      <c r="C12" s="117" t="s">
        <v>1</v>
      </c>
      <c r="D12" s="118"/>
      <c r="E12" s="118"/>
      <c r="F12" s="60">
        <v>0</v>
      </c>
      <c r="G12" s="61">
        <v>0</v>
      </c>
    </row>
    <row r="13" spans="1:7" ht="32.25" customHeight="1" x14ac:dyDescent="0.2">
      <c r="A13" s="4"/>
      <c r="B13" s="59">
        <v>2</v>
      </c>
      <c r="C13" s="107" t="s">
        <v>2</v>
      </c>
      <c r="D13" s="106"/>
      <c r="E13" s="106"/>
      <c r="F13" s="61">
        <f>F14+F24+F30</f>
        <v>0</v>
      </c>
      <c r="G13" s="61">
        <v>3547.6</v>
      </c>
    </row>
    <row r="14" spans="1:7" ht="37.5" customHeight="1" x14ac:dyDescent="0.2">
      <c r="A14" s="4"/>
      <c r="B14" s="62" t="s">
        <v>46</v>
      </c>
      <c r="C14" s="105" t="s">
        <v>42</v>
      </c>
      <c r="D14" s="114"/>
      <c r="E14" s="114"/>
      <c r="F14" s="61">
        <f>F15+F16+F17+F22+F23</f>
        <v>0</v>
      </c>
      <c r="G14" s="61">
        <f>G15+G16+G17+G22+G23</f>
        <v>3547.6</v>
      </c>
    </row>
    <row r="15" spans="1:7" ht="23.25" customHeight="1" x14ac:dyDescent="0.2">
      <c r="A15" s="4"/>
      <c r="B15" s="37" t="s">
        <v>3</v>
      </c>
      <c r="C15" s="63" t="s">
        <v>55</v>
      </c>
      <c r="D15" s="38"/>
      <c r="E15" s="39"/>
      <c r="F15" s="64">
        <v>0</v>
      </c>
      <c r="G15" s="65">
        <v>0</v>
      </c>
    </row>
    <row r="16" spans="1:7" ht="22.5" customHeight="1" x14ac:dyDescent="0.2">
      <c r="A16" s="4"/>
      <c r="B16" s="37" t="s">
        <v>4</v>
      </c>
      <c r="C16" s="115" t="s">
        <v>56</v>
      </c>
      <c r="D16" s="116"/>
      <c r="E16" s="116"/>
      <c r="F16" s="64">
        <v>0</v>
      </c>
      <c r="G16" s="65">
        <v>3547.6</v>
      </c>
    </row>
    <row r="17" spans="1:7" ht="25.5" customHeight="1" x14ac:dyDescent="0.2">
      <c r="A17" s="4"/>
      <c r="B17" s="37" t="s">
        <v>5</v>
      </c>
      <c r="C17" s="131" t="s">
        <v>61</v>
      </c>
      <c r="D17" s="132"/>
      <c r="E17" s="133"/>
      <c r="F17" s="65">
        <f>F18+F19+F20+F21</f>
        <v>0</v>
      </c>
      <c r="G17" s="65">
        <v>0</v>
      </c>
    </row>
    <row r="18" spans="1:7" ht="33.75" customHeight="1" x14ac:dyDescent="0.2">
      <c r="A18" s="4"/>
      <c r="B18" s="37" t="s">
        <v>7</v>
      </c>
      <c r="C18" s="134" t="s">
        <v>62</v>
      </c>
      <c r="D18" s="106"/>
      <c r="E18" s="106"/>
      <c r="F18" s="64">
        <v>0</v>
      </c>
      <c r="G18" s="65">
        <v>0</v>
      </c>
    </row>
    <row r="19" spans="1:7" ht="32.25" customHeight="1" x14ac:dyDescent="0.2">
      <c r="A19" s="4"/>
      <c r="B19" s="37" t="s">
        <v>9</v>
      </c>
      <c r="C19" s="134" t="s">
        <v>63</v>
      </c>
      <c r="D19" s="106"/>
      <c r="E19" s="106"/>
      <c r="F19" s="64">
        <v>0</v>
      </c>
      <c r="G19" s="65">
        <v>0</v>
      </c>
    </row>
    <row r="20" spans="1:7" ht="30" customHeight="1" x14ac:dyDescent="0.2">
      <c r="A20" s="4"/>
      <c r="B20" s="37" t="s">
        <v>11</v>
      </c>
      <c r="C20" s="107" t="s">
        <v>12</v>
      </c>
      <c r="D20" s="106"/>
      <c r="E20" s="106"/>
      <c r="F20" s="64" t="s">
        <v>45</v>
      </c>
      <c r="G20" s="65">
        <v>0</v>
      </c>
    </row>
    <row r="21" spans="1:7" ht="33.75" customHeight="1" x14ac:dyDescent="0.2">
      <c r="A21" s="4"/>
      <c r="B21" s="37" t="s">
        <v>13</v>
      </c>
      <c r="C21" s="134" t="s">
        <v>64</v>
      </c>
      <c r="D21" s="109"/>
      <c r="E21" s="109"/>
      <c r="F21" s="64">
        <v>0</v>
      </c>
      <c r="G21" s="65">
        <v>0</v>
      </c>
    </row>
    <row r="22" spans="1:7" ht="30" customHeight="1" x14ac:dyDescent="0.2">
      <c r="A22" s="4"/>
      <c r="B22" s="37" t="s">
        <v>15</v>
      </c>
      <c r="C22" s="107" t="s">
        <v>16</v>
      </c>
      <c r="D22" s="106"/>
      <c r="E22" s="106"/>
      <c r="F22" s="64" t="s">
        <v>45</v>
      </c>
      <c r="G22" s="65"/>
    </row>
    <row r="23" spans="1:7" ht="15.75" x14ac:dyDescent="0.2">
      <c r="A23" s="4"/>
      <c r="B23" s="42" t="s">
        <v>52</v>
      </c>
      <c r="C23" s="110" t="s">
        <v>51</v>
      </c>
      <c r="D23" s="111"/>
      <c r="E23" s="111"/>
      <c r="F23" s="64" t="s">
        <v>45</v>
      </c>
      <c r="G23" s="65">
        <v>0</v>
      </c>
    </row>
    <row r="24" spans="1:7" ht="61.5" customHeight="1" x14ac:dyDescent="0.2">
      <c r="A24" s="4"/>
      <c r="B24" s="62" t="s">
        <v>47</v>
      </c>
      <c r="C24" s="105" t="s">
        <v>57</v>
      </c>
      <c r="D24" s="106"/>
      <c r="E24" s="106"/>
      <c r="F24" s="66">
        <f>F25+F26+F27+F28+F29</f>
        <v>0</v>
      </c>
      <c r="G24" s="61">
        <v>0</v>
      </c>
    </row>
    <row r="25" spans="1:7" ht="15.75" x14ac:dyDescent="0.2">
      <c r="A25" s="4"/>
      <c r="B25" s="37" t="s">
        <v>17</v>
      </c>
      <c r="C25" s="108" t="s">
        <v>18</v>
      </c>
      <c r="D25" s="109"/>
      <c r="E25" s="109"/>
      <c r="F25" s="64">
        <v>0</v>
      </c>
      <c r="G25" s="65">
        <v>0</v>
      </c>
    </row>
    <row r="26" spans="1:7" ht="15.75" x14ac:dyDescent="0.2">
      <c r="A26" s="4"/>
      <c r="B26" s="37" t="s">
        <v>19</v>
      </c>
      <c r="C26" s="108" t="s">
        <v>20</v>
      </c>
      <c r="D26" s="109"/>
      <c r="E26" s="109"/>
      <c r="F26" s="64">
        <v>0</v>
      </c>
      <c r="G26" s="65">
        <v>0</v>
      </c>
    </row>
    <row r="27" spans="1:7" ht="15.75" x14ac:dyDescent="0.2">
      <c r="A27" s="4"/>
      <c r="B27" s="37" t="s">
        <v>21</v>
      </c>
      <c r="C27" s="108" t="s">
        <v>22</v>
      </c>
      <c r="D27" s="109"/>
      <c r="E27" s="109"/>
      <c r="F27" s="64">
        <v>0</v>
      </c>
      <c r="G27" s="65">
        <v>0</v>
      </c>
    </row>
    <row r="28" spans="1:7" ht="15.75" x14ac:dyDescent="0.2">
      <c r="A28" s="4"/>
      <c r="B28" s="37" t="s">
        <v>23</v>
      </c>
      <c r="C28" s="108" t="s">
        <v>24</v>
      </c>
      <c r="D28" s="109"/>
      <c r="E28" s="109"/>
      <c r="F28" s="64" t="s">
        <v>45</v>
      </c>
      <c r="G28" s="65">
        <v>0</v>
      </c>
    </row>
    <row r="29" spans="1:7" ht="15.75" x14ac:dyDescent="0.2">
      <c r="A29" s="4"/>
      <c r="B29" s="37" t="s">
        <v>25</v>
      </c>
      <c r="C29" s="107" t="s">
        <v>26</v>
      </c>
      <c r="D29" s="106"/>
      <c r="E29" s="106"/>
      <c r="F29" s="64">
        <v>0</v>
      </c>
      <c r="G29" s="65">
        <v>0</v>
      </c>
    </row>
    <row r="30" spans="1:7" ht="63.75" customHeight="1" x14ac:dyDescent="0.2">
      <c r="A30" s="4"/>
      <c r="B30" s="62" t="s">
        <v>48</v>
      </c>
      <c r="C30" s="105" t="s">
        <v>58</v>
      </c>
      <c r="D30" s="106"/>
      <c r="E30" s="106"/>
      <c r="F30" s="66" t="s">
        <v>45</v>
      </c>
      <c r="G30" s="61">
        <v>0</v>
      </c>
    </row>
    <row r="31" spans="1:7" ht="15.75" x14ac:dyDescent="0.2">
      <c r="A31" s="4"/>
      <c r="B31" s="37" t="s">
        <v>27</v>
      </c>
      <c r="C31" s="108" t="s">
        <v>18</v>
      </c>
      <c r="D31" s="109"/>
      <c r="E31" s="109"/>
      <c r="F31" s="64" t="s">
        <v>45</v>
      </c>
      <c r="G31" s="65">
        <v>0</v>
      </c>
    </row>
    <row r="32" spans="1:7" ht="15.75" x14ac:dyDescent="0.2">
      <c r="A32" s="4"/>
      <c r="B32" s="37" t="s">
        <v>28</v>
      </c>
      <c r="C32" s="108" t="s">
        <v>20</v>
      </c>
      <c r="D32" s="109"/>
      <c r="E32" s="109"/>
      <c r="F32" s="64" t="s">
        <v>45</v>
      </c>
      <c r="G32" s="65">
        <v>0</v>
      </c>
    </row>
    <row r="33" spans="1:7" ht="15.75" x14ac:dyDescent="0.2">
      <c r="A33" s="4"/>
      <c r="B33" s="37" t="s">
        <v>29</v>
      </c>
      <c r="C33" s="108" t="s">
        <v>22</v>
      </c>
      <c r="D33" s="109"/>
      <c r="E33" s="109"/>
      <c r="F33" s="64" t="s">
        <v>45</v>
      </c>
      <c r="G33" s="65">
        <v>0</v>
      </c>
    </row>
    <row r="34" spans="1:7" ht="15.75" x14ac:dyDescent="0.2">
      <c r="A34" s="4"/>
      <c r="B34" s="37" t="s">
        <v>30</v>
      </c>
      <c r="C34" s="108" t="s">
        <v>24</v>
      </c>
      <c r="D34" s="109"/>
      <c r="E34" s="109"/>
      <c r="F34" s="64" t="s">
        <v>45</v>
      </c>
      <c r="G34" s="65">
        <v>0</v>
      </c>
    </row>
    <row r="35" spans="1:7" ht="15.75" x14ac:dyDescent="0.2">
      <c r="A35" s="4"/>
      <c r="B35" s="37" t="s">
        <v>31</v>
      </c>
      <c r="C35" s="107" t="s">
        <v>26</v>
      </c>
      <c r="D35" s="106"/>
      <c r="E35" s="106"/>
      <c r="F35" s="64" t="s">
        <v>45</v>
      </c>
      <c r="G35" s="65">
        <v>0</v>
      </c>
    </row>
    <row r="36" spans="1:7" ht="15.75" x14ac:dyDescent="0.2">
      <c r="A36" s="4"/>
      <c r="B36" s="59">
        <v>3</v>
      </c>
      <c r="C36" s="107" t="s">
        <v>32</v>
      </c>
      <c r="D36" s="106"/>
      <c r="E36" s="106"/>
      <c r="F36" s="66">
        <f>F37+F38</f>
        <v>0</v>
      </c>
      <c r="G36" s="61">
        <v>3547.6</v>
      </c>
    </row>
    <row r="37" spans="1:7" ht="30.75" customHeight="1" x14ac:dyDescent="0.2">
      <c r="A37" s="4"/>
      <c r="B37" s="62" t="s">
        <v>49</v>
      </c>
      <c r="C37" s="107" t="s">
        <v>33</v>
      </c>
      <c r="D37" s="106"/>
      <c r="E37" s="106"/>
      <c r="F37" s="66">
        <v>0</v>
      </c>
      <c r="G37" s="61">
        <v>3547.6</v>
      </c>
    </row>
    <row r="38" spans="1:7" ht="34.5" customHeight="1" x14ac:dyDescent="0.2">
      <c r="A38" s="4"/>
      <c r="B38" s="62" t="s">
        <v>50</v>
      </c>
      <c r="C38" s="107" t="s">
        <v>34</v>
      </c>
      <c r="D38" s="106"/>
      <c r="E38" s="106"/>
      <c r="F38" s="66">
        <f>F39+F40+F41+F42+F43</f>
        <v>0</v>
      </c>
      <c r="G38" s="61">
        <v>0</v>
      </c>
    </row>
    <row r="39" spans="1:7" ht="15.75" x14ac:dyDescent="0.2">
      <c r="A39" s="4"/>
      <c r="B39" s="37" t="s">
        <v>35</v>
      </c>
      <c r="C39" s="108" t="s">
        <v>18</v>
      </c>
      <c r="D39" s="109"/>
      <c r="E39" s="109"/>
      <c r="F39" s="64">
        <v>0</v>
      </c>
      <c r="G39" s="65">
        <v>0</v>
      </c>
    </row>
    <row r="40" spans="1:7" ht="15.75" x14ac:dyDescent="0.2">
      <c r="A40" s="4"/>
      <c r="B40" s="37" t="s">
        <v>36</v>
      </c>
      <c r="C40" s="108" t="s">
        <v>20</v>
      </c>
      <c r="D40" s="109"/>
      <c r="E40" s="109"/>
      <c r="F40" s="64">
        <v>0</v>
      </c>
      <c r="G40" s="65">
        <v>0</v>
      </c>
    </row>
    <row r="41" spans="1:7" ht="15.75" x14ac:dyDescent="0.2">
      <c r="A41" s="4"/>
      <c r="B41" s="37" t="s">
        <v>37</v>
      </c>
      <c r="C41" s="108" t="s">
        <v>22</v>
      </c>
      <c r="D41" s="109"/>
      <c r="E41" s="109"/>
      <c r="F41" s="64">
        <v>0</v>
      </c>
      <c r="G41" s="65">
        <v>0</v>
      </c>
    </row>
    <row r="42" spans="1:7" ht="15.75" x14ac:dyDescent="0.2">
      <c r="A42" s="4"/>
      <c r="B42" s="37" t="s">
        <v>38</v>
      </c>
      <c r="C42" s="108" t="s">
        <v>24</v>
      </c>
      <c r="D42" s="109"/>
      <c r="E42" s="109"/>
      <c r="F42" s="64" t="s">
        <v>45</v>
      </c>
      <c r="G42" s="65">
        <v>0</v>
      </c>
    </row>
    <row r="43" spans="1:7" ht="15.75" x14ac:dyDescent="0.2">
      <c r="A43" s="4"/>
      <c r="B43" s="37" t="s">
        <v>39</v>
      </c>
      <c r="C43" s="107" t="s">
        <v>26</v>
      </c>
      <c r="D43" s="106"/>
      <c r="E43" s="106"/>
      <c r="F43" s="64">
        <v>0</v>
      </c>
      <c r="G43" s="65">
        <v>0</v>
      </c>
    </row>
    <row r="44" spans="1:7" ht="16.5" customHeight="1" x14ac:dyDescent="0.2">
      <c r="A44" s="4"/>
      <c r="B44" s="59">
        <v>4</v>
      </c>
      <c r="C44" s="107" t="s">
        <v>40</v>
      </c>
      <c r="D44" s="106"/>
      <c r="E44" s="106"/>
      <c r="F44" s="66">
        <f>F14-F37</f>
        <v>0</v>
      </c>
      <c r="G44" s="61">
        <v>0</v>
      </c>
    </row>
    <row r="45" spans="1:7" ht="15.75" x14ac:dyDescent="0.2">
      <c r="A45" s="4"/>
      <c r="B45" s="138" t="s">
        <v>70</v>
      </c>
      <c r="C45" s="136"/>
      <c r="D45" s="136"/>
      <c r="E45" s="136"/>
      <c r="F45" s="43">
        <v>0</v>
      </c>
      <c r="G45" s="61">
        <v>0</v>
      </c>
    </row>
    <row r="46" spans="1:7" ht="15.75" x14ac:dyDescent="0.2">
      <c r="A46" s="4"/>
      <c r="B46" s="100"/>
      <c r="C46" s="44"/>
      <c r="D46" s="44"/>
      <c r="E46" s="44"/>
      <c r="F46" s="45"/>
      <c r="G46" s="4"/>
    </row>
    <row r="47" spans="1:7" ht="15.75" x14ac:dyDescent="0.2">
      <c r="A47" s="4"/>
      <c r="B47" s="100"/>
      <c r="C47" s="44"/>
      <c r="D47" s="44"/>
      <c r="E47" s="44"/>
      <c r="F47" s="45"/>
      <c r="G47" s="4"/>
    </row>
    <row r="48" spans="1:7" ht="15.75" x14ac:dyDescent="0.2">
      <c r="A48" s="4"/>
      <c r="B48" s="121" t="s">
        <v>85</v>
      </c>
      <c r="C48" s="121"/>
      <c r="D48" s="121"/>
      <c r="E48" s="121"/>
      <c r="F48" s="121"/>
      <c r="G48" s="4"/>
    </row>
    <row r="49" spans="1:7" ht="15.75" x14ac:dyDescent="0.2">
      <c r="A49" s="4"/>
      <c r="B49" s="121" t="s">
        <v>160</v>
      </c>
      <c r="C49" s="121"/>
      <c r="D49" s="121"/>
      <c r="E49" s="121"/>
      <c r="F49" s="121"/>
      <c r="G49" s="4"/>
    </row>
    <row r="50" spans="1:7" x14ac:dyDescent="0.2">
      <c r="A50" s="4"/>
      <c r="B50" s="4"/>
      <c r="C50" s="4"/>
      <c r="D50" s="4"/>
      <c r="E50" s="4"/>
      <c r="F50" s="4"/>
      <c r="G50" s="4"/>
    </row>
    <row r="51" spans="1:7" ht="78.75" customHeight="1" x14ac:dyDescent="0.2">
      <c r="A51" s="4"/>
      <c r="B51" s="70" t="s">
        <v>59</v>
      </c>
      <c r="C51" s="70" t="s">
        <v>95</v>
      </c>
      <c r="D51" s="71" t="s">
        <v>54</v>
      </c>
      <c r="E51" s="72" t="s">
        <v>53</v>
      </c>
      <c r="F51" s="73" t="s">
        <v>96</v>
      </c>
      <c r="G51" s="4"/>
    </row>
    <row r="52" spans="1:7" x14ac:dyDescent="0.2">
      <c r="A52" s="4"/>
      <c r="B52" s="74">
        <v>1</v>
      </c>
      <c r="C52" s="74">
        <v>2</v>
      </c>
      <c r="D52" s="75">
        <v>3</v>
      </c>
      <c r="E52" s="91">
        <v>4</v>
      </c>
      <c r="F52" s="91">
        <v>5</v>
      </c>
      <c r="G52" s="4"/>
    </row>
    <row r="53" spans="1:7" ht="78.75" x14ac:dyDescent="0.2">
      <c r="A53" s="4"/>
      <c r="B53" s="80" t="s">
        <v>71</v>
      </c>
      <c r="C53" s="80">
        <v>0</v>
      </c>
      <c r="D53" s="81">
        <v>1753.8</v>
      </c>
      <c r="E53" s="82">
        <v>23464.85</v>
      </c>
      <c r="F53" s="82">
        <f>E53-D53</f>
        <v>21711.05</v>
      </c>
      <c r="G53" s="4"/>
    </row>
    <row r="54" spans="1:7" ht="78.75" x14ac:dyDescent="0.2">
      <c r="A54" s="4"/>
      <c r="B54" s="80" t="s">
        <v>65</v>
      </c>
      <c r="C54" s="80">
        <v>0</v>
      </c>
      <c r="D54" s="81">
        <v>1793.8</v>
      </c>
      <c r="E54" s="82">
        <v>24322.11</v>
      </c>
      <c r="F54" s="82">
        <f>E54-D54</f>
        <v>22528.31</v>
      </c>
      <c r="G54" s="4"/>
    </row>
    <row r="55" spans="1:7" x14ac:dyDescent="0.2">
      <c r="A55" s="4"/>
      <c r="B55" s="4"/>
      <c r="C55" s="4"/>
      <c r="D55" s="4"/>
      <c r="E55" s="4"/>
      <c r="F55" s="4"/>
      <c r="G55" s="4"/>
    </row>
    <row r="56" spans="1:7" x14ac:dyDescent="0.2">
      <c r="A56" s="4"/>
      <c r="B56" s="4"/>
      <c r="C56" s="4"/>
      <c r="D56" s="4"/>
      <c r="E56" s="4"/>
      <c r="F56" s="4"/>
      <c r="G56" s="4"/>
    </row>
  </sheetData>
  <mergeCells count="41">
    <mergeCell ref="E2:G2"/>
    <mergeCell ref="F3:G3"/>
    <mergeCell ref="C43:E43"/>
    <mergeCell ref="C44:E44"/>
    <mergeCell ref="B45:E45"/>
    <mergeCell ref="C30:E30"/>
    <mergeCell ref="C19:E19"/>
    <mergeCell ref="C20:E20"/>
    <mergeCell ref="C21:E21"/>
    <mergeCell ref="C22:E22"/>
    <mergeCell ref="C23:E23"/>
    <mergeCell ref="C24:E24"/>
    <mergeCell ref="C25:E25"/>
    <mergeCell ref="C26:E26"/>
    <mergeCell ref="C27:E27"/>
    <mergeCell ref="C28:E28"/>
    <mergeCell ref="B48:F48"/>
    <mergeCell ref="B49:F49"/>
    <mergeCell ref="C42:E42"/>
    <mergeCell ref="C31:E31"/>
    <mergeCell ref="C32:E32"/>
    <mergeCell ref="C33:E33"/>
    <mergeCell ref="C34:E34"/>
    <mergeCell ref="C35:E35"/>
    <mergeCell ref="C36:E36"/>
    <mergeCell ref="C37:E37"/>
    <mergeCell ref="C38:E38"/>
    <mergeCell ref="C39:E39"/>
    <mergeCell ref="C40:E40"/>
    <mergeCell ref="C41:E41"/>
    <mergeCell ref="B6:G6"/>
    <mergeCell ref="B7:G7"/>
    <mergeCell ref="C29:E29"/>
    <mergeCell ref="C18:E18"/>
    <mergeCell ref="C10:E10"/>
    <mergeCell ref="C11:E11"/>
    <mergeCell ref="C12:E12"/>
    <mergeCell ref="C13:E13"/>
    <mergeCell ref="C14:E14"/>
    <mergeCell ref="C16:E16"/>
    <mergeCell ref="C17:E17"/>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11</vt:i4>
      </vt:variant>
    </vt:vector>
  </HeadingPairs>
  <TitlesOfParts>
    <vt:vector size="11" baseType="lpstr">
      <vt:lpstr>Anexa 1</vt:lpstr>
      <vt:lpstr>Anexa 2</vt:lpstr>
      <vt:lpstr>Anexa 3</vt:lpstr>
      <vt:lpstr>Anexa 4</vt:lpstr>
      <vt:lpstr>Anexa 5</vt:lpstr>
      <vt:lpstr>Anexa 6</vt:lpstr>
      <vt:lpstr>Anexa 7</vt:lpstr>
      <vt:lpstr>Anexa 8</vt:lpstr>
      <vt:lpstr>Anexa 9</vt:lpstr>
      <vt:lpstr>Anexa 10</vt:lpstr>
      <vt:lpstr>Anexa 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Angheli Cristina</cp:lastModifiedBy>
  <dcterms:created xsi:type="dcterms:W3CDTF">2024-09-05T16:29:52Z</dcterms:created>
  <dcterms:modified xsi:type="dcterms:W3CDTF">2024-11-27T08:36:58Z</dcterms:modified>
</cp:coreProperties>
</file>